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020" windowHeight="12660" tabRatio="804" activeTab="0"/>
  </bookViews>
  <sheets>
    <sheet name="FBA" sheetId="1" r:id="rId1"/>
    <sheet name="GTPA" sheetId="2" state="hidden" r:id="rId2"/>
    <sheet name="7_VSAFAS_3p" sheetId="3" state="hidden" r:id="rId3"/>
    <sheet name="7_VSAFAS_4p" sheetId="4" state="hidden" r:id="rId4"/>
    <sheet name="7_VSAFAS_5p" sheetId="5" state="hidden" r:id="rId5"/>
    <sheet name="7_VSAFAS_6p" sheetId="6" state="hidden" r:id="rId6"/>
    <sheet name="7_VSAFAS_7p" sheetId="7" state="hidden" r:id="rId7"/>
    <sheet name="7_VSAFAS_9p" sheetId="8" state="hidden" r:id="rId8"/>
    <sheet name="7_VSAFAS_10p" sheetId="9" state="hidden" r:id="rId9"/>
    <sheet name="18_VSAFAS_3p" sheetId="10" state="hidden" r:id="rId10"/>
    <sheet name="18_VSAFAS_4p" sheetId="11" state="hidden" r:id="rId11"/>
    <sheet name="19_VSAFAS_6p" sheetId="12" state="hidden" r:id="rId12"/>
    <sheet name="19_VSAFAS_7p" sheetId="13" state="hidden" r:id="rId13"/>
    <sheet name="19_VSAFAS_8p" sheetId="14" state="hidden" r:id="rId14"/>
    <sheet name="segmentai" sheetId="15" state="hidden" r:id="rId15"/>
  </sheets>
  <externalReferences>
    <externalReference r:id="rId18"/>
    <externalReference r:id="rId19"/>
  </externalReferences>
  <definedNames>
    <definedName name="a">#REF!</definedName>
    <definedName name="AccessDatabase" hidden="1">"C:\Documents and Settings\tlk\Desktop\4AL.mdb"</definedName>
    <definedName name="adresas">#REF!</definedName>
    <definedName name="as">#REF!</definedName>
    <definedName name="b">#REF!</definedName>
    <definedName name="BEx3O85IKWARA6NCJOLRBRJFMEWW" hidden="1">'[1]Table'!#REF!</definedName>
    <definedName name="BEx5MLQZM68YQSKARVWTTPINFQ2C" hidden="1">'[1]Table'!#REF!</definedName>
    <definedName name="BExERWCEBKQRYWRQLYJ4UCMMKTHG" hidden="1">'[1]Table'!#REF!</definedName>
    <definedName name="BExMBYPQDG9AYDQ5E8IECVFREPO6" hidden="1">'[1]Table'!#REF!</definedName>
    <definedName name="BExQ9ZLYHWABXAA9NJDW8ZS0UQ9P" hidden="1">'[1]Table'!#REF!</definedName>
    <definedName name="BExTUY9WNSJ91GV8CP0SKJTEIV82" hidden="1">'[1]Table'!#REF!</definedName>
    <definedName name="Button_1">"X4AL_III_ketv__AL__2__List"</definedName>
    <definedName name="d_1">#REF!</definedName>
    <definedName name="d_10">#REF!</definedName>
    <definedName name="d_11">#REF!</definedName>
    <definedName name="d_12">#REF!</definedName>
    <definedName name="d_13">#REF!</definedName>
    <definedName name="d_14">#REF!</definedName>
    <definedName name="d_15">#REF!</definedName>
    <definedName name="d_16">#REF!</definedName>
    <definedName name="d_17">#REF!</definedName>
    <definedName name="d_18">#REF!</definedName>
    <definedName name="d_19">#REF!</definedName>
    <definedName name="D_19a">#REF!</definedName>
    <definedName name="d_2">#REF!</definedName>
    <definedName name="d_20">#REF!</definedName>
    <definedName name="d_21">#REF!</definedName>
    <definedName name="d_22">#REF!</definedName>
    <definedName name="d_23">#REF!</definedName>
    <definedName name="d_24">#REF!</definedName>
    <definedName name="d_25">#REF!</definedName>
    <definedName name="d_26">#REF!</definedName>
    <definedName name="d_27">#REF!</definedName>
    <definedName name="d_28">#REF!</definedName>
    <definedName name="d_29">#REF!</definedName>
    <definedName name="D_2a">#REF!</definedName>
    <definedName name="d_3">#REF!</definedName>
    <definedName name="d_30">#REF!</definedName>
    <definedName name="d_31">#REF!</definedName>
    <definedName name="d_4">#REF!</definedName>
    <definedName name="d_5">#REF!</definedName>
    <definedName name="d_6">#REF!</definedName>
    <definedName name="d_7">#REF!</definedName>
    <definedName name="d_8">#REF!</definedName>
    <definedName name="d_9">#REF!</definedName>
    <definedName name="D_ą0">#REF!</definedName>
    <definedName name="FAgrupe">#REF!</definedName>
    <definedName name="howToChange">#REF!</definedName>
    <definedName name="howToCheck">#REF!</definedName>
    <definedName name="indres" hidden="1">'[1]Table'!#REF!</definedName>
    <definedName name="k">#REF!</definedName>
    <definedName name="kodas">#REF!</definedName>
    <definedName name="laikas">#REF!</definedName>
    <definedName name="LOLD">1</definedName>
    <definedName name="LOLD_Table">10</definedName>
    <definedName name="pavadinimas">#REF!</definedName>
    <definedName name="pobudis">#REF!</definedName>
    <definedName name="_xlnm.Print_Area" localSheetId="10">'18_VSAFAS_4p'!$A$1:$F$17</definedName>
    <definedName name="_xlnm.Print_Area" localSheetId="8">'7_VSAFAS_10p'!$A$1:$K$54</definedName>
    <definedName name="_xlnm.Print_Area" localSheetId="3">'7_VSAFAS_4p'!$A$1:$C$35</definedName>
    <definedName name="_xlnm.Print_Area" localSheetId="5">'7_VSAFAS_6p'!$A$1:$H$64</definedName>
    <definedName name="_xlnm.Print_Area" localSheetId="6">'7_VSAFAS_7p'!$A$1:$I$92</definedName>
    <definedName name="_xlnm.Print_Area" localSheetId="7">'7_VSAFAS_9p'!$A$1:$K$44</definedName>
    <definedName name="_xlnm.Print_Area" localSheetId="0">'FBA'!$A$1:$G$102</definedName>
    <definedName name="_xlnm.Print_Area" localSheetId="1">'GTPA'!$A$1:$J$43</definedName>
    <definedName name="_xlnm.Print_Titles" localSheetId="8">'7_VSAFAS_10p'!$11:$11</definedName>
    <definedName name="_xlnm.Print_Titles" localSheetId="5">'7_VSAFAS_6p'!$9:$9</definedName>
    <definedName name="_xlnm.Print_Titles" localSheetId="6">'7_VSAFAS_7p'!$11:$11</definedName>
    <definedName name="_xlnm.Print_Titles" localSheetId="0">'FBA'!$19:$19</definedName>
    <definedName name="sada">#REF!</definedName>
    <definedName name="SAPBEXhrIndnt" hidden="1">"Wide"</definedName>
    <definedName name="SAPsysID" hidden="1">"708C5W7SBKP804JT78WJ0JNKI"</definedName>
    <definedName name="SAPwbID" hidden="1">"ARS"</definedName>
    <definedName name="sd" hidden="1">'[1]Table'!#REF!</definedName>
    <definedName name="Sritis">#REF!</definedName>
    <definedName name="Statusas">'[2]Sheet1'!$A$2:$A$6</definedName>
    <definedName name="t">'[1]Vlist'!$A$2:$A$12</definedName>
    <definedName name="Taip_Ne">#REF!</definedName>
    <definedName name="VAgrupe">#REF!</definedName>
    <definedName name="vieta">#REF!</definedName>
    <definedName name="x" hidden="1">'[1]Table'!#REF!</definedName>
    <definedName name="X4AL_III_ketv__AL__2__List">#REF!</definedName>
  </definedNames>
  <calcPr fullCalcOnLoad="1"/>
</workbook>
</file>

<file path=xl/sharedStrings.xml><?xml version="1.0" encoding="utf-8"?>
<sst xmlns="http://schemas.openxmlformats.org/spreadsheetml/2006/main" count="1165" uniqueCount="546">
  <si>
    <t>Po penkerių metų</t>
  </si>
  <si>
    <t xml:space="preserve">                                   18-ojo VSAFAS „Atidėjiniai, neapibrėžtieji įsipareigojimai, neapibrėžtasis</t>
  </si>
  <si>
    <t xml:space="preserve">                                   turtas ir poataskaitiniai įvykiai“</t>
  </si>
  <si>
    <t xml:space="preserve">                                   3 priedas</t>
  </si>
  <si>
    <t>ATIDĖJINIAI PAGAL JŲ PASKIRTĮ</t>
  </si>
  <si>
    <t>Atidėjinių paskirtis</t>
  </si>
  <si>
    <t>Atidėjinių vertė ataskaitinio laikotarpio pradžioje</t>
  </si>
  <si>
    <t>Atidėjinių vertės padidėjimas, išskyrus padidėjimą dėl diskontavimo</t>
  </si>
  <si>
    <t>Atidėjinių vertės pasikeitimas dėl diskontavimo</t>
  </si>
  <si>
    <t>Panaudota atidėjinių suma</t>
  </si>
  <si>
    <t>Panaikinta atidėjinių suma</t>
  </si>
  <si>
    <t>Atidėjinių vertė ataskaitinio laikotarpio pabaigoje</t>
  </si>
  <si>
    <t>Kompensacijos darbuotojams</t>
  </si>
  <si>
    <t>Žalos atlyginimas</t>
  </si>
  <si>
    <t>Aplinkos tvarkymas</t>
  </si>
  <si>
    <t>Turto likvidavimas</t>
  </si>
  <si>
    <t>Restruktūrizavimas / veiklos nutraukimas</t>
  </si>
  <si>
    <t>Garantijų įsipareigojimai</t>
  </si>
  <si>
    <t>Baudos</t>
  </si>
  <si>
    <t>Kompensacijų už valstybės išperkamą nekilnojamąjį turtą bei LR religinių bendrijų teisės į išlikusį nekilnojamąjį turtą atkūrimui</t>
  </si>
  <si>
    <t>Lengvatinių paskolų gyvenamiesiems namams, butams statyti arba pirkti teikimo iš bankų kredito išteklių piliečiams, turintiems teisę į valstybės paramą, rinkos palūkanoms arba jų daliai padengti</t>
  </si>
  <si>
    <t>Santaupoms atkurti</t>
  </si>
  <si>
    <t xml:space="preserve">Kita* </t>
  </si>
  <si>
    <t>Iš viso atidėjinių</t>
  </si>
  <si>
    <t>*  Reikšmingos sumos detalizuojamos aiškinamojo rašto tekste.</t>
  </si>
  <si>
    <t>____________________</t>
  </si>
  <si>
    <t xml:space="preserve">                                                                    18-ojo VSAFAS „Atidėjiniai, neapibrėžtieji įsipareigojimai,</t>
  </si>
  <si>
    <t xml:space="preserve">                                                                    neapibrėžtasis turtas ir poataskaitiniai įvykiai“</t>
  </si>
  <si>
    <t xml:space="preserve">                                                                    4 priedas</t>
  </si>
  <si>
    <t>ATIDĖJINIAI PAGAL JŲ PANAUDOJIMO LAIKĄ</t>
  </si>
  <si>
    <t>Atidėjinių panaudojimo laikas</t>
  </si>
  <si>
    <t>Įsigijimo savikaina  (nediskontuota)</t>
  </si>
  <si>
    <t>Diskontuota vertė</t>
  </si>
  <si>
    <t>Per vienus metus</t>
  </si>
  <si>
    <t xml:space="preserve">  Trumpalaikiai atidėjiniai</t>
  </si>
  <si>
    <t xml:space="preserve">  Ilgalaikių atidėjinių einamųjų       metų dalis</t>
  </si>
  <si>
    <t>Nuo vienų iki penkerių  metų</t>
  </si>
  <si>
    <t>Po penkerių  metų</t>
  </si>
  <si>
    <t>Atidėjinių suma, iš viso</t>
  </si>
  <si>
    <r>
      <t>(Informacijos apie atidėjinių paskirtį pateikimo aukštesniojo ir žemesniojo lygių finansinių ataskaitų aiškinamajame rašte</t>
    </r>
    <r>
      <rPr>
        <b/>
        <sz val="11"/>
        <rFont val="Times New Roman"/>
        <family val="1"/>
      </rPr>
      <t xml:space="preserve"> formos pavyzdys)</t>
    </r>
  </si>
  <si>
    <r>
      <t>(Informacijos apie atidėjinių panaudojimo laiką pateikimo aukštesniojo ir žemesniojo</t>
    </r>
    <r>
      <rPr>
        <b/>
        <sz val="11"/>
        <rFont val="Times New Roman"/>
        <family val="1"/>
      </rPr>
      <t xml:space="preserve"> lygių finansinių ataskaitų aiškinamajame rašte formos pavyzdys)</t>
    </r>
  </si>
  <si>
    <t>19-ojo VSAFAS „Nuoma, finansinė nuoma (lizingas) ir kitos turto perdavimo sutartys“</t>
  </si>
  <si>
    <t>Laikotarpis</t>
  </si>
  <si>
    <t>pagrindinės nuomos įmokos</t>
  </si>
  <si>
    <t>Per vienerius metus</t>
  </si>
  <si>
    <t>Nuo vienerių iki penkerių metų</t>
  </si>
  <si>
    <t>* Pažymėti ataskaitos laukai nepildomi.</t>
  </si>
  <si>
    <t>(Informacijos apie bendrosios investicijos į nuomojamą turtą vertė pagal finansinės nuomos sutartis pagal laikotarpius pateikimo žemesniojo ir aukštesniojo lygio finansinių ataskaitų aiškinamajame rašte forma)</t>
  </si>
  <si>
    <t>BENDROJI INVESTICIJOS Į NUOMOJAMĄ TURTĄ VERTĖ PAGAL FINANSINĖS NUOMOS SUTARTIS PAGAL LAIKOTARPIUS*</t>
  </si>
  <si>
    <t>dabartinė įmokų vertė</t>
  </si>
  <si>
    <t>Bendroji investicijos į nuomojamą turtą vertė pagal finansinės nuomos sutartis iš viso</t>
  </si>
  <si>
    <t>Neuždirbtos nuomos pajamos</t>
  </si>
  <si>
    <t>Grynoji investicijos į nuomojamą turtą vertė pagal finansinės nuomos sutartis (4-5)</t>
  </si>
  <si>
    <t>Negarantuojamoji likvidacinė vertė</t>
  </si>
  <si>
    <t>Dabartinė gautinų pagrindinių nuomos įmokų vertė (6-7)</t>
  </si>
  <si>
    <t>(Informacijos apie būsimąsias pagrindinės nuomos įmokas, kurias numatoma sumokėti pagal pasirašytas veiklos nuomos sutartis pagal laikotarpius pateikimo žemesniojo ir aukštesniojo lygio finansinių ataskaitų aiškinamajame rašte forma)</t>
  </si>
  <si>
    <t>BŪSIMOSIOS PAGRINDINĖS NUOMOS ĮMOKOS, KURIAS NUMATOMA SUMOKĖTI PAGAL PASIRAŠYTAS VEIKLOS NUOMOS SUTARTIS, PAGAL LAIKOTARPIUS</t>
  </si>
  <si>
    <t>Mokėtinos pagrindinės nuomos įmokos paskutinę ataskaitinio laikotarpio dieną</t>
  </si>
  <si>
    <t>(Informacijos apie būsimąsias pagrindines nuomos įmokas, kurias numatoma gauti pagal pasirašytas veiklos nuomos sutartis pagal laikotarpius pateikimo žemesniojo ir aukštesniojo lygio finansinių ataskaitų aiškinamajame rašte forma)</t>
  </si>
  <si>
    <t>BŪSIMOSIOS PAGRINDINĖS NUOMOS ĮMOKOS, NUMATOMOS GAUTI PAGAL PASIRAŠYTAS VEIKLOS NUOMOS SUTARTIS PAGAL LAIKOTARPIUS</t>
  </si>
  <si>
    <t>Gautinos pagrindinės nuomos įmokos paskutinę ataskaitinio laikotarpio dieną</t>
  </si>
  <si>
    <t xml:space="preserve">   25-ojo VSAFAS „Segmentai“</t>
  </si>
  <si>
    <t xml:space="preserve">   priedas</t>
  </si>
  <si>
    <t>(Informacijos pagal veiklos segmentus pateikimo aukštesniojo ir žemesniojo lygių finansinių ataskaitų aiškinamajame rašte formos pavyzdys)</t>
  </si>
  <si>
    <t>Eil. nr.</t>
  </si>
  <si>
    <t>Finansinių atsaskaitų straipsniai</t>
  </si>
  <si>
    <t>Segmentai</t>
  </si>
  <si>
    <t>Iš  viso</t>
  </si>
  <si>
    <t>Bendros valstybės paslaugos</t>
  </si>
  <si>
    <t>Gynyba</t>
  </si>
  <si>
    <t>Viešoji tvarka ir visuomenės apsauga</t>
  </si>
  <si>
    <t>Ekonomika</t>
  </si>
  <si>
    <t>Aplinkos apsauga</t>
  </si>
  <si>
    <t>Būstas ir komunalinis ūkis</t>
  </si>
  <si>
    <t>Sveikatos apsauga</t>
  </si>
  <si>
    <t>Poilsis, kultūra ir religija</t>
  </si>
  <si>
    <t>Švietimas</t>
  </si>
  <si>
    <t>Socialinė apsauga</t>
  </si>
  <si>
    <t>Paprastojo remonto ir eksploatavimo</t>
  </si>
  <si>
    <t>Nuvertėjimo ir nurašytų sumų</t>
  </si>
  <si>
    <t>1.9.</t>
  </si>
  <si>
    <t>1.10.</t>
  </si>
  <si>
    <t>1.11.</t>
  </si>
  <si>
    <t>1.12.</t>
  </si>
  <si>
    <t>Finansavimo</t>
  </si>
  <si>
    <t>1.13.</t>
  </si>
  <si>
    <t>Kitų paslaugų</t>
  </si>
  <si>
    <t>1.14.</t>
  </si>
  <si>
    <t>Išmokos:</t>
  </si>
  <si>
    <t>3.1.1.</t>
  </si>
  <si>
    <t>3.1.2.</t>
  </si>
  <si>
    <t>3.1.3.</t>
  </si>
  <si>
    <t>3.1.4.</t>
  </si>
  <si>
    <t>3.1.5.</t>
  </si>
  <si>
    <t>3.1.6.</t>
  </si>
  <si>
    <t>3.1.7.</t>
  </si>
  <si>
    <t>3.1.8.</t>
  </si>
  <si>
    <t>3.1.9.</t>
  </si>
  <si>
    <t>3.1.10.</t>
  </si>
  <si>
    <t>3.1.11.</t>
  </si>
  <si>
    <t>3.1.12.</t>
  </si>
  <si>
    <t>I.1.</t>
  </si>
  <si>
    <t>I.2.</t>
  </si>
  <si>
    <t xml:space="preserve">Iš savivaldybių biudžetų </t>
  </si>
  <si>
    <t>I.3.</t>
  </si>
  <si>
    <t>Iš ES, užsienio valstybių ir tarptautinių organizacijų lėšų</t>
  </si>
  <si>
    <t>I.4.</t>
  </si>
  <si>
    <t>Iš kitų finansavimo šaltinių</t>
  </si>
  <si>
    <t xml:space="preserve">Darbo užmokesčio ir socialinio draudimo </t>
  </si>
  <si>
    <t>DARBO UŽMOKESČIO IR SOCIALINIO DRAUDIMO</t>
  </si>
  <si>
    <t>Nusidėvėjimo ir amortizacijos</t>
  </si>
  <si>
    <t>NUSIDĖVĖJIMO IR AMORTIZACIJOS</t>
  </si>
  <si>
    <t>KOMUNALINIŲ PASLAUGŲ IR ryšių</t>
  </si>
  <si>
    <t>KOMUNALINIŲ PASLAUGŲ IR RYŠIŲ</t>
  </si>
  <si>
    <t xml:space="preserve">Komandiruočių </t>
  </si>
  <si>
    <t>KOMANDIRUOČIŲ</t>
  </si>
  <si>
    <t xml:space="preserve">Transporto </t>
  </si>
  <si>
    <t>TRANSPORTO</t>
  </si>
  <si>
    <t>VI.</t>
  </si>
  <si>
    <t xml:space="preserve">Kvalifikacijos kėlimo </t>
  </si>
  <si>
    <t>KVALIFIKACIJOS KĖLIMO</t>
  </si>
  <si>
    <t>VII.</t>
  </si>
  <si>
    <t>PAPRASTOJO Remonto IR EKSPLOATAVIMO</t>
  </si>
  <si>
    <t>PAPRASTOJO REMONTO IR EKSPLOATAVIMO</t>
  </si>
  <si>
    <t>VIII.</t>
  </si>
  <si>
    <t>IX.</t>
  </si>
  <si>
    <t>SUNAUDOTŲ IR PARDUOTŲ ATSARGŲ SAVIKAINA</t>
  </si>
  <si>
    <t>X.</t>
  </si>
  <si>
    <t>socialinių išmokų</t>
  </si>
  <si>
    <t>XI.</t>
  </si>
  <si>
    <t>nuomos</t>
  </si>
  <si>
    <t>NUOMOS</t>
  </si>
  <si>
    <t>XII.</t>
  </si>
  <si>
    <t>finansavimo</t>
  </si>
  <si>
    <t>XIII.</t>
  </si>
  <si>
    <t>kitų paslaugų</t>
  </si>
  <si>
    <t>KITŲ PASLAUGŲ</t>
  </si>
  <si>
    <t>XIV.</t>
  </si>
  <si>
    <t xml:space="preserve">Kitos </t>
  </si>
  <si>
    <t>Kitos veiklos pajamos</t>
  </si>
  <si>
    <t xml:space="preserve">III. </t>
  </si>
  <si>
    <t>Kitos veiklos sąnaudos</t>
  </si>
  <si>
    <t>PELNO MOKESTIS</t>
  </si>
  <si>
    <t>J.</t>
  </si>
  <si>
    <t>TENKANTIS KONTROLIUOJANČIAJAM SUBJEKTUI</t>
  </si>
  <si>
    <t>TENKANTIS MAŽUMOS DALIAI</t>
  </si>
  <si>
    <t>(teisės aktais įpareigoto pasirašyti asmens pareigų pavadinimas)</t>
  </si>
  <si>
    <t>4-ojo VSAFAS „Grynojo turto pokyčių ataskaita“</t>
  </si>
  <si>
    <t>(Grynojo turto pokyčių ataskaitos forma)</t>
  </si>
  <si>
    <t>________________________________________________________________________________</t>
  </si>
  <si>
    <t>(viešojo sektoriaus subjekto, parengusio grynojo turto pokyčių ataskaitą arba konsoliduotąją grynojo turto pokyčių ataskaitą, kodas, adresas)</t>
  </si>
  <si>
    <t xml:space="preserve">GRYNOJO TURTO POKYČIŲ ATASKAITA*   </t>
  </si>
  <si>
    <t>Pasta-bos Nr.</t>
  </si>
  <si>
    <t>Iš viso</t>
  </si>
  <si>
    <t>Mažu-mos dalis</t>
  </si>
  <si>
    <t>Kiti rezer-vai</t>
  </si>
  <si>
    <t>Sukauptas perviršis ar deficitas prieš nuosavybės metodo įtaką</t>
  </si>
  <si>
    <t>Perimto ilgalaikio turto iš kito viešojo sektoriaus subjekto įtaka</t>
  </si>
  <si>
    <t>x</t>
  </si>
  <si>
    <t>Perduoto arba parduoto ilgalaikio turto kitam subjektui įtaka</t>
  </si>
  <si>
    <t>Kitos  rezervų padidėjimo (sumažėjimo) sumos</t>
  </si>
  <si>
    <t xml:space="preserve">Kiti sudaryti rezervai </t>
  </si>
  <si>
    <t>Kiti panaudoti rezervai</t>
  </si>
  <si>
    <t>Dalininkų (nuosavo) kapitalo padidėjimo (sumažėjimo) sumos</t>
  </si>
  <si>
    <t>Ataskaitinio laikotarpio grynasis perviršis ar deficitas</t>
  </si>
  <si>
    <t>Kitos rezervų padidėjimo (sumažėjimo) sumos</t>
  </si>
  <si>
    <t xml:space="preserve"> __________________</t>
  </si>
  <si>
    <t>*Pažymėti ataskaitos laukai nepildomi.</t>
  </si>
  <si>
    <r>
      <t xml:space="preserve">Tenka </t>
    </r>
    <r>
      <rPr>
        <b/>
        <sz val="10"/>
        <rFont val="Times New Roman"/>
        <family val="1"/>
      </rPr>
      <t>kontroliuojančiajam subjektui</t>
    </r>
  </si>
  <si>
    <t>PAGRINDINĖS VEIKLOS PINIGŲ SRAUTAI</t>
  </si>
  <si>
    <t>Socialinių išmokų</t>
  </si>
  <si>
    <t>Kitų paslaugų įsigijimo</t>
  </si>
  <si>
    <t>Sumokėtos palūkanos</t>
  </si>
  <si>
    <t>Kitos išmokos</t>
  </si>
  <si>
    <t>1.3.</t>
  </si>
  <si>
    <t>Darbo užmokesčio ir socialinio draudimo</t>
  </si>
  <si>
    <t>Komunalinių paslaugų ir ryšių</t>
  </si>
  <si>
    <t>Komandiruočių</t>
  </si>
  <si>
    <t>Transporto</t>
  </si>
  <si>
    <t>Kvalifikacijos kėlimo</t>
  </si>
  <si>
    <t>Atsargų įsigijimo</t>
  </si>
  <si>
    <t>Nuomos</t>
  </si>
  <si>
    <t>X</t>
  </si>
  <si>
    <t>1.1.</t>
  </si>
  <si>
    <t>1.2.</t>
  </si>
  <si>
    <t>2.1.</t>
  </si>
  <si>
    <t>2.2.</t>
  </si>
  <si>
    <t>3.1.</t>
  </si>
  <si>
    <t>3.2.</t>
  </si>
  <si>
    <t>4.1.</t>
  </si>
  <si>
    <t>4.2.</t>
  </si>
  <si>
    <t>5.1.</t>
  </si>
  <si>
    <t>5.2.</t>
  </si>
  <si>
    <t>6.1.</t>
  </si>
  <si>
    <t>6.2.</t>
  </si>
  <si>
    <t>7.2.</t>
  </si>
  <si>
    <t>_____________________________</t>
  </si>
  <si>
    <t xml:space="preserve">vadovas) </t>
  </si>
  <si>
    <t>(viešojo sektoriaus subjekto vadovas arba jo įgaliotas administracijos                                      (parašas)</t>
  </si>
  <si>
    <t>(vyriausiasis buhalteris (buhalteris))                                                                                             (parašas)</t>
  </si>
  <si>
    <t xml:space="preserve">(vyriausiasis buhalteris (buhalteris), jeigu privaloma pagal teisės aktus) </t>
  </si>
  <si>
    <t>Eil.Nr.</t>
  </si>
  <si>
    <t>Sunaudotų ir parduotų atsargų savikaina</t>
  </si>
  <si>
    <t>1.4.</t>
  </si>
  <si>
    <t>1.5.</t>
  </si>
  <si>
    <t>1.6.</t>
  </si>
  <si>
    <t>2.3.</t>
  </si>
  <si>
    <t>2.4.</t>
  </si>
  <si>
    <t>1.7.</t>
  </si>
  <si>
    <t>1.8.</t>
  </si>
  <si>
    <t xml:space="preserve">                     7-ojo VSAFAS „Apskaitos politikos, apskaitinių įverčių keitimas ir klaidų taisymas“</t>
  </si>
  <si>
    <t xml:space="preserve">                      3 priedas</t>
  </si>
  <si>
    <t>(Informacijos apie perėjimo nuo anksčiau taikytos apskaitos politikos prie VSAFAS taikymo poveikį biudžetinių įstaigų pradinėje finansinės būklės ataskaitoje pagal VSAFAS rodomai informacijai pateikimo formos pavyzdys)</t>
  </si>
  <si>
    <t xml:space="preserve">PERĖJIMO NUO ANKSČIAU TAIKYTOS APSKAITOS POLITIKOS PRIE VSAFAS TAIKYMO POVEIKIS BIUDŽETINĖS ĮSTAIGOS PRADINĖJE FINANSINĖS BŪKLĖS ATASKAITOJE PAGAL VSAFAS RODOMAI INFORMACIJAI </t>
  </si>
  <si>
    <t>Suma*</t>
  </si>
  <si>
    <t>Aktyvų suma išlaidų sąmatų vykdymo balanse paskutinę dieną iki perėjimo prie VSAFAS dienos pagal iki VSAFAS įsigaliojimo taikytą apskaitos politiką</t>
  </si>
  <si>
    <t>Nematerialiojo turto balansinės vertės pasikeitimas</t>
  </si>
  <si>
    <t>Sukauptos nematerialiojo turto amortizacijos sumos įkėlimas (-)</t>
  </si>
  <si>
    <t>Nematerialiojo turto nuvertėjimo registravimas apskaitoje (-)</t>
  </si>
  <si>
    <t>Anksčiau neregistruoto nematerialiojo turto registravimas apskaitoje (+)</t>
  </si>
  <si>
    <t>Anksčiau registruoto nematerialiojo turto nurašymas iš apskaitos (-)</t>
  </si>
  <si>
    <t>Ilgalaikio materialiojo turto balansinės vertės pasikeitimas</t>
  </si>
  <si>
    <t>Ilgalaikio materialiojo turto sukaupto nusidėvėjimo įkėlimas (-)</t>
  </si>
  <si>
    <t>Ilgalaikio materialiojo turto nuvertėjimo registravimas apskaitoje (-)</t>
  </si>
  <si>
    <t>Anksčiau neregistruoto ilgalaikio materialiojo turto registravimas apskaitoje</t>
  </si>
  <si>
    <t>Anksčiau registruoto ilgalaikio materialiojo turto nurašymas (-)</t>
  </si>
  <si>
    <t>2.5.</t>
  </si>
  <si>
    <t>Ilgalaikio materialiojo turto balansinės vertės pasikeitimas dėl jo vertinimo tikrąja verte (+/-)</t>
  </si>
  <si>
    <t>2.6.</t>
  </si>
  <si>
    <t>Ilgalaikio materialiojo turto balansinės vertės pasikeitimas dėl biologinio turto iškėlimo (-)</t>
  </si>
  <si>
    <t>2.7.</t>
  </si>
  <si>
    <t>Ilgalaikio materialiojo turto balansinės vertės pasikeitimas dėl turto, kurį priimtas sprendimas parduoti, iškėlimo (-)</t>
  </si>
  <si>
    <t>Ilgalaikio finansinio turto balansinės vertės pasikeitimas</t>
  </si>
  <si>
    <t>Nuosavybės metodo taikymo įtaka ilgalaikiam finansiniam turtui (+/-)</t>
  </si>
  <si>
    <t>Ilgalaikio finansinio turto nuvertėjimo registravimas apskaitoje (-)</t>
  </si>
  <si>
    <t>3.3.</t>
  </si>
  <si>
    <t>Ilgalaikio finansinio turto balansinės vertės pasikeitimas dėl jo įvertinimo tikrąja verte (+/-)</t>
  </si>
  <si>
    <t>3.4.</t>
  </si>
  <si>
    <t>Ilgalaikio finansinio turto balansinės vertės pasikeitimas dėl jo įvertinimo amortizuota savikaina (+/-)</t>
  </si>
  <si>
    <t>3.5.</t>
  </si>
  <si>
    <t>Anksčiau neregistruoto ilgalaikio finansinio turto registravimas apskaitoje</t>
  </si>
  <si>
    <t>Biologinio turto registravimas apskaitoje</t>
  </si>
  <si>
    <t>Biologinio turto perkėlimas iš ilgalaikio materialiojo turto ir trumpalaikio turto (+)</t>
  </si>
  <si>
    <t>Biologinio turto balansinės vertės pasikeitimas dėl įvertinimo metodo pasikeitimo (-)</t>
  </si>
  <si>
    <t>Trumpalaikio turto iškėlimas (-)</t>
  </si>
  <si>
    <t>Atsargų balansinės vertės pasikeitimas</t>
  </si>
  <si>
    <t>Atsargų nuvertėjimo registravimas apskaitoje (-)</t>
  </si>
  <si>
    <t>Anksčiau neregistruotų atsargų registravimas apskaitoje (+)</t>
  </si>
  <si>
    <t>6.3.</t>
  </si>
  <si>
    <t>Atsargų balansinės vertės pasikeitimas dėl turto, kurį priimtas sprendimas parduoti, įkėlimo (+)</t>
  </si>
  <si>
    <t>6.4.</t>
  </si>
  <si>
    <t>Anksčiau registruotų atsargų nurašymas iš apskaitos (-)</t>
  </si>
  <si>
    <t>Išlaidų ir sąnaudų iškėlimas (-)</t>
  </si>
  <si>
    <t>Gautinų sumų vertės pasikeitimas</t>
  </si>
  <si>
    <t>8.1.</t>
  </si>
  <si>
    <t>Gautinų sumų nuvertėjimo registravimas apskaitoje (-)</t>
  </si>
  <si>
    <t>8.2.</t>
  </si>
  <si>
    <t>Anksčiau neregistruotų gautinų sumų registravimas apskaitoje (+)</t>
  </si>
  <si>
    <t>Kiti koregavimai</t>
  </si>
  <si>
    <t>Turto suma pradinėje finansinės būklės ataskaitoje pagal VSAFAS</t>
  </si>
  <si>
    <t>Pasyvų suma išlaidų sąmatų vykdymo balanse paskutinę dieną iki perėjimo prie VSAFAS dienos pagal iki VSAFAS įsigaliojimo taikytą apskaitos politiką</t>
  </si>
  <si>
    <t>Finansavimo sumų pasikeitimas</t>
  </si>
  <si>
    <t>Finansavimo sumų, lygių nematerialiojo, ilgalaikio materialiojo, biologinio, ilgalaikio finansinio turto balansinių verčių sumai, įkėlimas</t>
  </si>
  <si>
    <t>Finansavimo sumų kitoms išlaidoms pasikeitimas (+/-)</t>
  </si>
  <si>
    <t>Nematerialiojo turto amortizacijos iškėlimas (-)</t>
  </si>
  <si>
    <t>Ilgalaikio materialiojo turto nusidėvėjimo iškėlimas (-)</t>
  </si>
  <si>
    <t>Fondų iškėlimas (-)</t>
  </si>
  <si>
    <t>Pardavimų ir paslaugų bei pajamų iškėlimas (-)</t>
  </si>
  <si>
    <t>Įsipareigojimų vertės pasikeitimas</t>
  </si>
  <si>
    <t>Atidėjinių suformavimas (+)</t>
  </si>
  <si>
    <t>Finansinės nuomos (lizingo) įsipareigojimų registravimas (+)</t>
  </si>
  <si>
    <t>Anksčiau neregistruotų kitų įsipareigojimų registravimas apskaitoje (+)</t>
  </si>
  <si>
    <t>Anksčiau registruotų įsipareigojimų vertės pasikeitimas (+/-)</t>
  </si>
  <si>
    <t xml:space="preserve">Grynojo turto likučio registravimas </t>
  </si>
  <si>
    <t>7.1.</t>
  </si>
  <si>
    <t>Nuosavybės metodo įtaka (+/-)</t>
  </si>
  <si>
    <t>Kita</t>
  </si>
  <si>
    <t>Finansavimo sumų, įsipareigojimų ir grynojo turto suma pradinėje finansinės būklės ataskaitoje pagal VSAFAS</t>
  </si>
  <si>
    <t>*-Reikšmingos sumos turi būti detalizuojamos ir (arba) paaiškinamos papildomai.</t>
  </si>
  <si>
    <t xml:space="preserve">                       7-ojo VSAFAS „Apskaitos politikos, apskaitinių įverčių keitimas ir klaidų taisymas“</t>
  </si>
  <si>
    <t xml:space="preserve">                      4 priedas</t>
  </si>
  <si>
    <t xml:space="preserve">PERĖJIMO NUO ANKSČIAU TAIKYTOS APSKAITOS POLITIKOS PRIE VSAFAS TAIKYMO POVEIKIS MOKESČIŲ IR IŠTEKLIŲ FONDŲ PRADINĖJE FINANSINĖS BŪKLĖS ATASKAITOJE PAGAL VSAFAS RODOMAI INFORMACIJAI </t>
  </si>
  <si>
    <t>Aktyvų (turto) suma paskutinę dieną iki perėjimo prie VSAFAS dienos pagal iki VSAFAS įsigaliojimo taikytą apskaitos politiką</t>
  </si>
  <si>
    <t>Ilgalaikio finansinio turto nuvertėjimo registravimas apskaitoje</t>
  </si>
  <si>
    <t>Ilgalaikio finansinio turto balansinės vertės pasikeitimas dėl jo įvertinimo amortizuota savikaina</t>
  </si>
  <si>
    <t>Atsargų vertės pasikeitimas</t>
  </si>
  <si>
    <t>Ilgalaikio materialiojo ir biologinio turto, skirto parduoti, vertės įkėlimas</t>
  </si>
  <si>
    <t>Kitų atsargų vertės pasikeitimas</t>
  </si>
  <si>
    <t>Anksčiau neregistruotų gautinų sumų registravimas apskaitoje</t>
  </si>
  <si>
    <t>Pasyvų (įsipareigojimų ir rezervų) suma paskutinę dieną iki perėjimo prie VSAFAS dienos pagal iki VSAFAS įsigaliojimo taikytą apskaitos politiką</t>
  </si>
  <si>
    <t>Finansavimo sumų vertės pasikeitimas</t>
  </si>
  <si>
    <t>Rezervų vertės pasikeitimas</t>
  </si>
  <si>
    <t>Atidėjinių suformavimas</t>
  </si>
  <si>
    <t>Anksčiau neregistruotų kitų įsipareigojimų registravimas apskaitoje</t>
  </si>
  <si>
    <t>Anksčiau registruotų įsipareigojimų vertės pasikeitimas</t>
  </si>
  <si>
    <t xml:space="preserve">Grynojo turto likučio pasikeitimas </t>
  </si>
  <si>
    <t>(Informacijos apie perėjimo nuo anksčiau taikytos apskaitos politikos prie VSAFAS taikymo poveikį mokesčių fondų ir išteklių fondų (įskaitant socialinės apsaugos fondus) pradinėje finansinės būklės ataskaitoje pagal VSAFAS rodomai informacijai pateikimo formos pavyzdys)</t>
  </si>
  <si>
    <t xml:space="preserve">                                     7-ojo VSAFAS „Apskaitos politikos, apskaitinių įverčių keitimas ir klaidų taisymas“</t>
  </si>
  <si>
    <t xml:space="preserve">                                     5 priedas</t>
  </si>
  <si>
    <t>(Informacijos apie perėjimo nuo anksčiau taikytos apskaitos politikos prie VSAFAS taikymo poveikį kitų viešojo sektoriaus subjektų pradinėje finansinės būklės ataskaitoje pagal VSAFAS rodomai informacijai pateikimo formos pavyzdys)</t>
  </si>
  <si>
    <t>PERĖJIMO NUO ANKSČIAU TAIKYTOS APSKAITOS POLITIKOS PRIE VSAFAS TAIKYMO POVEIKIS KITŲ VIEŠOJO SEKTORIAUS SUBJEKTŲ PRADINĖJE FINANSINĖS BŪKLĖS ATASKAITOJE PAGAL VSAFAS RODOMAI INFORMACIJAI</t>
  </si>
  <si>
    <t>Turto suma viešojo sektoriaus subjekto balanse paskutinę dieną iki perėjimo prie VSAFAS dienos pagal iki VSAFAS įsigaliojimo taikytą apskaitos politiką</t>
  </si>
  <si>
    <t>Turto suma viešojo sektoriaus subjekto finansinės būklės ataskaitoje perėjimo prie VSAFAS dieną pagal VSAFAS</t>
  </si>
  <si>
    <t>Savininkų nuosavybės ir įsipareigojimų suma viešojo sektoriaus subjekto balanse paskutinę dieną iki perėjimo prie VSAFAS dienos pagal iki VSAFAS įsigaliojimo taikytą apskaitos politiką</t>
  </si>
  <si>
    <t>Finansavimo sumų, lygių nematerialiojo, ilgalaikio materialiojo, biologinio, ilgalaikio finansinio turto ir atsargų balansinių verčių sumai, įkėlimas</t>
  </si>
  <si>
    <t>Finansavimo sumų kitoms išlaidoms vertės pasikeitimas (+/-)</t>
  </si>
  <si>
    <t>Finansavimo sumų, įsipareigojimų ir grynojo turto suma finansinės būklės ataskaitoje perėjimo prie VSAFAS dieną pagal VSAFAS</t>
  </si>
  <si>
    <t xml:space="preserve"> </t>
  </si>
  <si>
    <t>7-ojo VSAFAS  „Apskaitos politikos, apskaitinių įverčių keitimas ir klaidų taisymas“</t>
  </si>
  <si>
    <t>(Informacijos apie apskaitos politikos keitimo ir klaidų taisymo įtaką finansinės būklės ataskaitos straipsniams teikimo žemesniojo lygio mokesčių fondų ir išteklių fondų finansinių ataskaitų aiškinamajame rašte forma)</t>
  </si>
  <si>
    <t>APSKAITOS POLITIKOS KEITIMO IR KLAIDŲ TAISYMO ĮTAKA FINANSINĖS BŪKLĖS ATASKAITOS STRAIPSNIAMS</t>
  </si>
  <si>
    <t>Apskaitos politikos keitimo ir klaidų taisymo įtaka</t>
  </si>
  <si>
    <t>Paskutinė praėjusio ataskaitinio laikotarpio diena, įvertinus apskaitos politikos keitimo ir klaidų taisymo įtaką</t>
  </si>
  <si>
    <t>Padidėjimas (+)</t>
  </si>
  <si>
    <t>Sumažėjimas   (-)</t>
  </si>
  <si>
    <t>4</t>
  </si>
  <si>
    <t>7=4+5+6</t>
  </si>
  <si>
    <t>Sumažėjimas (-)</t>
  </si>
  <si>
    <t>APSKAITOS POLITIKOS KEITIMO IR KLAIDŲ TAISYMO ĮTAKA VEIKLOS REZULTATŲ ATASKAITOS STRAIPSNIAMS</t>
  </si>
  <si>
    <t>Praėjęs ataskaitinis laikotarpis, įvertinus apskaitos politikos keitimo ir klaidų taisymo įtaką</t>
  </si>
  <si>
    <t xml:space="preserve">                                        </t>
  </si>
  <si>
    <t xml:space="preserve">                                                                    </t>
  </si>
  <si>
    <t>Sumažėjimas    (-)</t>
  </si>
  <si>
    <t>(Informacijos apie apskaitos politikos keitimo ir klaidų taisymo įtaką veiklos rezultatų ataskaitos straipsniams teikimo žemesniojo lygio viešojo sektoriaus subjektų, išskyrus mokesčių fondus ir išteklių fondus (įskaitant socialinės apsaugos fondus), finansinių ataskaitų aiškinamajame rašte forma)</t>
  </si>
  <si>
    <t>(Informacijos apie apskaitos politikos keitimo ir klaidų taisymo įtaką finansinės būklės ataskaitos straipsniams teikimo žemesniojo lygio viešojo sektoriaus subjektų, išskyrus mokesčių fondus ir išteklių fondus,  finansinių ataskaitų aiškinamajame rašte forma</t>
  </si>
  <si>
    <t>(Informacijos apie apskaitos politikos keitimo ir klaidų taisymo įtaką veiklos rezultatų ataskaitos straipsniams teikimo žemesniojo lygio mokesčių fondų ir išteklių fondų (įskaitant socialinės apsaugos fondus) finansinių ataskaitų aiškinamajame rašte forma</t>
  </si>
  <si>
    <t>Eil. Nr.</t>
  </si>
  <si>
    <t>1.</t>
  </si>
  <si>
    <t>1 priedas</t>
  </si>
  <si>
    <t>2.</t>
  </si>
  <si>
    <t>2 priedas</t>
  </si>
  <si>
    <t>3.</t>
  </si>
  <si>
    <t>4.</t>
  </si>
  <si>
    <t>5.</t>
  </si>
  <si>
    <t>6.</t>
  </si>
  <si>
    <t>7.</t>
  </si>
  <si>
    <t>8.</t>
  </si>
  <si>
    <t>9.</t>
  </si>
  <si>
    <t>10.</t>
  </si>
  <si>
    <t>11.</t>
  </si>
  <si>
    <t>12.</t>
  </si>
  <si>
    <t>13.</t>
  </si>
  <si>
    <t>14.</t>
  </si>
  <si>
    <t>15.</t>
  </si>
  <si>
    <t>16.</t>
  </si>
  <si>
    <t>6 priedas</t>
  </si>
  <si>
    <t>17.</t>
  </si>
  <si>
    <t>8 priedas</t>
  </si>
  <si>
    <t>9 priedas</t>
  </si>
  <si>
    <t>10 priedas</t>
  </si>
  <si>
    <t>Mokesčių pajamos grynąja verte</t>
  </si>
  <si>
    <t>7 priedas</t>
  </si>
  <si>
    <t>Socialinių įmokų pajamos grynąja verte</t>
  </si>
  <si>
    <t>2-ojo VSAFAS „Finansinės būklės ataskaita“</t>
  </si>
  <si>
    <t>(viešojo sektoriaus subjekto arba viešojo sektoriaus subjektų grupės pavadinimas)</t>
  </si>
  <si>
    <t>FINANSINĖS BŪKLĖS ATASKAITA</t>
  </si>
  <si>
    <t>(data)</t>
  </si>
  <si>
    <t>Straipsniai</t>
  </si>
  <si>
    <t xml:space="preserve">Pastabos Nr. </t>
  </si>
  <si>
    <t>Paskutinė ataskaitinio laikotarpio diena</t>
  </si>
  <si>
    <t>Paskutinė praėjusio ataskaitinio laikotarpio diena</t>
  </si>
  <si>
    <t>A.</t>
  </si>
  <si>
    <t>ILGALAIKIS TURTAS</t>
  </si>
  <si>
    <t>I.</t>
  </si>
  <si>
    <t>Nematerialusis turtas</t>
  </si>
  <si>
    <t>II.</t>
  </si>
  <si>
    <t>Ilgalaikis materialusis turtas</t>
  </si>
  <si>
    <t>III.</t>
  </si>
  <si>
    <t>Ilgalaikis finansinis turtas</t>
  </si>
  <si>
    <t>IV.</t>
  </si>
  <si>
    <t>Kitas ilgalaikis turtas</t>
  </si>
  <si>
    <t>B.</t>
  </si>
  <si>
    <t>C.</t>
  </si>
  <si>
    <t>TRUMPALAIKIS TURTAS</t>
  </si>
  <si>
    <t>Atsargos</t>
  </si>
  <si>
    <t>I.1</t>
  </si>
  <si>
    <t>Atsargos, išskyrus ilgalaikį materialųjį ir biologinį turtą, skirtą parduoti</t>
  </si>
  <si>
    <t>I.2</t>
  </si>
  <si>
    <t>Ilgalaikis materialusis ir biologinis turtas, skirtas parduoti</t>
  </si>
  <si>
    <t>Išankstiniai apmokėjimai</t>
  </si>
  <si>
    <r>
      <t>Per vienus</t>
    </r>
    <r>
      <rPr>
        <b/>
        <sz val="10"/>
        <rFont val="Times New Roman"/>
        <family val="1"/>
      </rPr>
      <t xml:space="preserve"> </t>
    </r>
    <r>
      <rPr>
        <sz val="10"/>
        <rFont val="Times New Roman"/>
        <family val="1"/>
      </rPr>
      <t>metus gautinos sumos</t>
    </r>
  </si>
  <si>
    <t>III.1</t>
  </si>
  <si>
    <t>Gautinos trumpalaikės finansinės sumos</t>
  </si>
  <si>
    <t>III.2</t>
  </si>
  <si>
    <t>Gautini mokesčiai ir socialinės įmokos</t>
  </si>
  <si>
    <t>III.3</t>
  </si>
  <si>
    <t>Gautinos finansavimo sumos</t>
  </si>
  <si>
    <t>III.4</t>
  </si>
  <si>
    <t>Gautinos sumos už turto naudojimą, parduotas prekes, turtą, paslaugas</t>
  </si>
  <si>
    <t>III.5</t>
  </si>
  <si>
    <t>Sukauptos gautinos sumos</t>
  </si>
  <si>
    <t>III.6</t>
  </si>
  <si>
    <t>Kitos gautinos sumos</t>
  </si>
  <si>
    <t>Trumpalaikės investicijos</t>
  </si>
  <si>
    <t>V.</t>
  </si>
  <si>
    <t>Pinigai ir pinigų ekvivalentai</t>
  </si>
  <si>
    <t>IŠ VISO TURTO:</t>
  </si>
  <si>
    <t>D.</t>
  </si>
  <si>
    <t>FINANSAVIMO SUMOS</t>
  </si>
  <si>
    <t xml:space="preserve">Iš valstybės biudžeto </t>
  </si>
  <si>
    <t>Iš savivaldybės biudžeto</t>
  </si>
  <si>
    <t>Iš Europos Sąjungos, užsienio valstybių ir tarptautinių organizacijų</t>
  </si>
  <si>
    <t xml:space="preserve">IV. </t>
  </si>
  <si>
    <t>Iš kitų šaltinių</t>
  </si>
  <si>
    <t>E.</t>
  </si>
  <si>
    <t>ĮSIPAREIGOJIMAI</t>
  </si>
  <si>
    <t>Ilgalaikiai įsipareigojimai</t>
  </si>
  <si>
    <t>Ilgalaikiai finansiniai įsipareigojimai</t>
  </si>
  <si>
    <t>Ilgalaikiai atidėjiniai</t>
  </si>
  <si>
    <t>I.3</t>
  </si>
  <si>
    <t>Kiti ilgalaikiai įsipareigojimai</t>
  </si>
  <si>
    <t>Trumpalaikiai įsipareigojimai</t>
  </si>
  <si>
    <t>II.1</t>
  </si>
  <si>
    <t>Ilgalaikių atidėjinių einamųjų metų dalis ir trumpalaikiai atidėjiniai</t>
  </si>
  <si>
    <t>II.2</t>
  </si>
  <si>
    <t>Ilgalaikių įsipareigojimų einamųjų metų dalis</t>
  </si>
  <si>
    <t>II.3</t>
  </si>
  <si>
    <t>Trumpalaikiai finansiniai įsipareigojimai</t>
  </si>
  <si>
    <t>II.4</t>
  </si>
  <si>
    <t>Mokėtinos subsidijos, dotacijos ir finansavimo sumos</t>
  </si>
  <si>
    <t>II.5</t>
  </si>
  <si>
    <t>Mokėtinos sumos į Europos Sąjungos biudžetą</t>
  </si>
  <si>
    <t>II.6</t>
  </si>
  <si>
    <t>Mokėtinos sumos į biudžetus ir fondus</t>
  </si>
  <si>
    <t>II.7</t>
  </si>
  <si>
    <t>Mokėtinos socialinės išmokos</t>
  </si>
  <si>
    <t>II.8</t>
  </si>
  <si>
    <t>Grąžintini mokesčiai, įmokos ir jų permokos</t>
  </si>
  <si>
    <r>
      <t>II.9</t>
    </r>
    <r>
      <rPr>
        <strike/>
        <sz val="10"/>
        <rFont val="Times New Roman"/>
        <family val="1"/>
      </rPr>
      <t xml:space="preserve"> </t>
    </r>
  </si>
  <si>
    <t>Tiekėjams mokėtinos sumos</t>
  </si>
  <si>
    <t>II.10</t>
  </si>
  <si>
    <t>Sukauptos mokėtinos sumos</t>
  </si>
  <si>
    <t>II.11</t>
  </si>
  <si>
    <t>Kiti trumpalaikiai įsipareigojimai</t>
  </si>
  <si>
    <t>F.</t>
  </si>
  <si>
    <t>GRYNASIS TURTAS</t>
  </si>
  <si>
    <t>Rezervai</t>
  </si>
  <si>
    <t>Nuosavybės metodo įtaka</t>
  </si>
  <si>
    <t>Sukauptas perviršis ar deficitas</t>
  </si>
  <si>
    <t>Einamųjų metų perviršis ar deficitas</t>
  </si>
  <si>
    <t>Ankstesnių metų perviršis ar deficitas</t>
  </si>
  <si>
    <t>IŠ VISO FINANSAVIMO SUMŲ, ĮSIPAREIGOJIMŲ IR GRYNOJO TURTO:</t>
  </si>
  <si>
    <t>(vardas ir pavardė)</t>
  </si>
  <si>
    <t>(Žemesniojo lygio viešojo sektoriaus subjektų, išskyrus mokesčių fondus ir išteklių fondus, finansinės būklės ataskaitos forma)</t>
  </si>
  <si>
    <t>_________________________________________________________________________________________</t>
  </si>
  <si>
    <t>Plėtros darbai</t>
  </si>
  <si>
    <t>Programinė įranga ir jos licencijos</t>
  </si>
  <si>
    <t>Kitas nematerialusis turtas</t>
  </si>
  <si>
    <t>I.4</t>
  </si>
  <si>
    <t>Nebaigti projektai ir išankstiniai mokėjimai</t>
  </si>
  <si>
    <t>I.5</t>
  </si>
  <si>
    <t>Prestižas</t>
  </si>
  <si>
    <t>Žemė</t>
  </si>
  <si>
    <t>Pastatai</t>
  </si>
  <si>
    <t>Infrastruktūros ir kiti statiniai</t>
  </si>
  <si>
    <t>Nekilnojamosios kultūros vertybės</t>
  </si>
  <si>
    <t>Mašinos ir įrenginiai</t>
  </si>
  <si>
    <t>Transporto priemonės</t>
  </si>
  <si>
    <t>Kilnojamosios kultūros vertybės</t>
  </si>
  <si>
    <t>Baldai ir biuro įranga</t>
  </si>
  <si>
    <t>II.9</t>
  </si>
  <si>
    <t>Nebaigta statyba ir išankstiniai mokėjimai</t>
  </si>
  <si>
    <t>Mineraliniai ištekliai ir kitas ilgalaikis turtas</t>
  </si>
  <si>
    <t>BIOLOGINIS TURTAS</t>
  </si>
  <si>
    <t>Strateginės ir neliečiamosios atsargos</t>
  </si>
  <si>
    <t>Medžiagos, žaliavos ir ūkinis inventorius</t>
  </si>
  <si>
    <t>Nebaigta gaminti produkcija ir nebaigtos vykdyti sutartys</t>
  </si>
  <si>
    <t>Pagaminta produkcija, atsargos, skirtos parduoti (perduoti)</t>
  </si>
  <si>
    <t xml:space="preserve">I.3 </t>
  </si>
  <si>
    <t>II.6.1</t>
  </si>
  <si>
    <t>Grąžintinos finansavimo sumos</t>
  </si>
  <si>
    <t>II.6.2</t>
  </si>
  <si>
    <t>Kitos mokėtinos sumos biudžetui</t>
  </si>
  <si>
    <t>Su darbo santykiais susiję įsipareigojimai</t>
  </si>
  <si>
    <t>II.12</t>
  </si>
  <si>
    <t>Dalininkų kapitalas</t>
  </si>
  <si>
    <t>Tikrosios vertės rezervas</t>
  </si>
  <si>
    <t>Kiti rezervai</t>
  </si>
  <si>
    <t>IV.1</t>
  </si>
  <si>
    <t>IV.2</t>
  </si>
  <si>
    <t>G.</t>
  </si>
  <si>
    <t>MAŽUMOS DALIS</t>
  </si>
  <si>
    <t>IŠ VISO FINANSAVIMO SUMŲ, ĮSIPAREIGOJIMŲ, GRYNOJO TURTO IR MAŽUMOS DALIES:</t>
  </si>
  <si>
    <r>
      <t>(viešojo sektoriaus subjekto arba viešojo sektoriaus subjektų grupės</t>
    </r>
    <r>
      <rPr>
        <b/>
        <sz val="10"/>
        <rFont val="Times New Roman"/>
        <family val="1"/>
      </rPr>
      <t xml:space="preserve"> </t>
    </r>
    <r>
      <rPr>
        <sz val="10"/>
        <rFont val="Times New Roman"/>
        <family val="1"/>
      </rPr>
      <t>pavadinimas)</t>
    </r>
  </si>
  <si>
    <r>
      <t>(viešojo sektoriaus subjekto, parengusio finansinės būklės ataskaitą (konsoliduotąją finansinės būklės ataskaitą), kodas, adresas</t>
    </r>
    <r>
      <rPr>
        <sz val="10"/>
        <rFont val="Times New Roman"/>
        <family val="1"/>
      </rPr>
      <t>)</t>
    </r>
  </si>
  <si>
    <r>
      <t>Kitas ilgalaikis</t>
    </r>
    <r>
      <rPr>
        <b/>
        <sz val="10"/>
        <rFont val="Times New Roman"/>
        <family val="1"/>
      </rPr>
      <t xml:space="preserve"> </t>
    </r>
    <r>
      <rPr>
        <sz val="10"/>
        <rFont val="Times New Roman"/>
        <family val="1"/>
      </rPr>
      <t>materialusis turtas</t>
    </r>
  </si>
  <si>
    <t xml:space="preserve">I. </t>
  </si>
  <si>
    <t>Pastabos Nr.</t>
  </si>
  <si>
    <t>Praėjęs ataskaitinis laikotarpis</t>
  </si>
  <si>
    <t>PAGRINDINĖS VEIKLOS PAJAMOS</t>
  </si>
  <si>
    <t>FINANSAVIMO PAJAMOS</t>
  </si>
  <si>
    <t>MOKESČIŲ IR SOCIALINIŲ ĮMOKŲ PAJAMOS</t>
  </si>
  <si>
    <t>II.1.</t>
  </si>
  <si>
    <t>II.1.1.</t>
  </si>
  <si>
    <t>Mokesčių pajamos</t>
  </si>
  <si>
    <t>II.1.2.</t>
  </si>
  <si>
    <t>Pervestinų mokesčių suma</t>
  </si>
  <si>
    <t>II.2.</t>
  </si>
  <si>
    <t>II.2.1.</t>
  </si>
  <si>
    <t>Socialinių įmokų pajamos</t>
  </si>
  <si>
    <t>II.2.2.</t>
  </si>
  <si>
    <t>Pervestinų socialinių įmokų suma</t>
  </si>
  <si>
    <t xml:space="preserve">PAGRINDINĖS VEIKLOS KITOS PAJAMOS </t>
  </si>
  <si>
    <t>III.1.</t>
  </si>
  <si>
    <t>Pagrindinės veiklos kitos pajamos</t>
  </si>
  <si>
    <t>III.2.</t>
  </si>
  <si>
    <t>Pervestinų pagrindinės veiklos kitų pajamų suma</t>
  </si>
  <si>
    <t>PAGRINDINĖS VEIKLOS SĄNAUDOS</t>
  </si>
  <si>
    <t>NUVERTĖJIMO IR NURAŠYTŲ SUMŲ</t>
  </si>
  <si>
    <t>SOCIALINIŲ IŠMOKŲ</t>
  </si>
  <si>
    <t>FINANSAVIMO</t>
  </si>
  <si>
    <t>KITOS</t>
  </si>
  <si>
    <t>PAGRINDINĖS VEIKLOS PERVIRŠIS AR DEFICITAS</t>
  </si>
  <si>
    <t>KITOS VEIKLOS REZULTATAS</t>
  </si>
  <si>
    <t>KITOS VEIKLOS PAJAMOS</t>
  </si>
  <si>
    <t>PERVESTINOS Į BIUDŽETĄ KITOS VEIKLOS PAJAMOS</t>
  </si>
  <si>
    <t>KITOS VEIKLOS SĄNAUDOS</t>
  </si>
  <si>
    <t>FINANSINĖS IR INVESTICINĖS VEIKLOS REZULTATAS</t>
  </si>
  <si>
    <t>APSKAITOS POLITIKOS KEITIMO IR ESMINIŲ APSKAITOS KLAIDŲ TAISYMO ĮTAKA</t>
  </si>
  <si>
    <t>GRYNASIS PERVIRŠIS AR DEFICITAS PRIEŠ NUOSAVYBĖS METODO ĮTAKĄ</t>
  </si>
  <si>
    <t>H.</t>
  </si>
  <si>
    <t>NUOSAVYBĖS METODO ĮTAKA</t>
  </si>
  <si>
    <t>GRYNASIS PERVIRŠIS AR DEFICITAS</t>
  </si>
  <si>
    <t>(parašas)</t>
  </si>
  <si>
    <t xml:space="preserve">           Pateikimo valiuta ir tikslumas: eurais arba tūkstančiais eurų</t>
  </si>
  <si>
    <t>VILNIAUS MIESTO NAKVYNĖS NAMAI, 193304532</t>
  </si>
  <si>
    <t>Pateikimo valiuta ir tikslumas: eurais ir centais</t>
  </si>
  <si>
    <t>PAGAL 2015 M. GRUODŽIO 31 D. DUOMENIS</t>
  </si>
  <si>
    <t>Likutis 2013 m. gruodžio 31 d.</t>
  </si>
  <si>
    <t>Likutis 2014 m. gruodžio 31 d.</t>
  </si>
  <si>
    <t>Likutis 2015 m. gruodžio 31 d.</t>
  </si>
  <si>
    <t>2016-02-14 Nr. _____</t>
  </si>
  <si>
    <t>Priedas P1</t>
  </si>
  <si>
    <r>
      <t xml:space="preserve">2015 M. INFORMACIJA PAGAL VEIKLOS SEGMENTUS </t>
    </r>
  </si>
  <si>
    <t>Vyr. buhalteris                                                  Ingrida Paulauskienė</t>
  </si>
  <si>
    <t>Direktorius</t>
  </si>
  <si>
    <t>Edvardas Jablonskis</t>
  </si>
  <si>
    <t>Vyr.buhalteris</t>
  </si>
  <si>
    <t>Ingrida Paulauskienė</t>
  </si>
  <si>
    <t>Vilniaus miesto nakvynės namai, 193304532</t>
  </si>
  <si>
    <t>P3</t>
  </si>
  <si>
    <t>P2</t>
  </si>
  <si>
    <t>P4</t>
  </si>
  <si>
    <t>P5</t>
  </si>
  <si>
    <t>PAGAL 2017 M. KOVO 31 D. DUOMENIS</t>
  </si>
  <si>
    <t>2017.04.20 Nr. 1</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</si>
</sst>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quot;Yes&quot;;&quot;Yes&quot;;&quot;No&quot;"/>
    <numFmt numFmtId="173" formatCode="&quot;True&quot;;&quot;True&quot;;&quot;False&quot;"/>
    <numFmt numFmtId="174" formatCode="&quot;On&quot;;&quot;On&quot;;&quot;Off&quot;"/>
    <numFmt numFmtId="175" formatCode="[$€-2]\ #,##0.00_);[Red]\([$€-2]\ #,##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Red]#,##0.0"/>
    <numFmt numFmtId="186" formatCode="&quot; &quot;#,##0&quot;    &quot;;&quot;-&quot;#,##0&quot;    &quot;;&quot; -    &quot;;&quot; &quot;@&quot; &quot;"/>
    <numFmt numFmtId="187" formatCode="dd&quot;.&quot;mmm"/>
    <numFmt numFmtId="188" formatCode="&quot; &quot;#,##0&quot; &quot;;&quot; (&quot;#,##0&quot;)&quot;;&quot; - &quot;;&quot; &quot;@&quot; &quot;"/>
    <numFmt numFmtId="189" formatCode="&quot; &quot;#,##0.00&quot;    &quot;;&quot;-&quot;#,##0.00&quot;    &quot;;&quot; -&quot;00&quot;    &quot;;&quot; &quot;@&quot; &quot;"/>
    <numFmt numFmtId="190" formatCode="[$-427]yyyy\ &quot;m.&quot;\ mmmm\ d\ &quot;d.&quot;"/>
    <numFmt numFmtId="191" formatCode="0.000"/>
  </numFmts>
  <fonts count="100">
    <font>
      <sz val="10"/>
      <name val="Arial"/>
      <family val="0"/>
    </font>
    <font>
      <b/>
      <sz val="12"/>
      <name val="Times New Roman"/>
      <family val="1"/>
    </font>
    <font>
      <sz val="12"/>
      <name val="Times New Roman"/>
      <family val="1"/>
    </font>
    <font>
      <sz val="10"/>
      <name val="Times New Roman"/>
      <family val="1"/>
    </font>
    <font>
      <b/>
      <sz val="10"/>
      <name val="Times New Roman"/>
      <family val="1"/>
    </font>
    <font>
      <sz val="9"/>
      <name val="Times New Roman"/>
      <family val="1"/>
    </font>
    <font>
      <b/>
      <sz val="10"/>
      <name val="Arial"/>
      <family val="0"/>
    </font>
    <font>
      <i/>
      <sz val="10"/>
      <name val="Times New Roman"/>
      <family val="1"/>
    </font>
    <font>
      <strike/>
      <sz val="10"/>
      <name val="Times New Roman"/>
      <family val="1"/>
    </font>
    <font>
      <sz val="8"/>
      <name val="Arial"/>
      <family val="0"/>
    </font>
    <font>
      <sz val="9"/>
      <name val="Arial"/>
      <family val="0"/>
    </font>
    <font>
      <u val="single"/>
      <sz val="10"/>
      <color indexed="36"/>
      <name val="Arial"/>
      <family val="0"/>
    </font>
    <font>
      <u val="single"/>
      <sz val="10"/>
      <color indexed="12"/>
      <name val="Arial"/>
      <family val="0"/>
    </font>
    <font>
      <sz val="11"/>
      <name val="Times New Roman"/>
      <family val="1"/>
    </font>
    <font>
      <b/>
      <sz val="12"/>
      <color indexed="8"/>
      <name val="Times New Roman"/>
      <family val="1"/>
    </font>
    <font>
      <sz val="12"/>
      <name val="TimesNewRoman,Bold"/>
      <family val="0"/>
    </font>
    <font>
      <sz val="11"/>
      <name val="TimesNewRoman,Bold"/>
      <family val="0"/>
    </font>
    <font>
      <sz val="11"/>
      <name val="Arial"/>
      <family val="0"/>
    </font>
    <font>
      <b/>
      <sz val="11"/>
      <name val="TimesNewRoman,Bold"/>
      <family val="0"/>
    </font>
    <font>
      <b/>
      <sz val="11"/>
      <name val="Arial"/>
      <family val="0"/>
    </font>
    <font>
      <i/>
      <sz val="11"/>
      <name val="TimesNewRoman,Bold"/>
      <family val="0"/>
    </font>
    <font>
      <sz val="12"/>
      <name val="Arial"/>
      <family val="0"/>
    </font>
    <font>
      <b/>
      <sz val="12"/>
      <name val="Arial"/>
      <family val="0"/>
    </font>
    <font>
      <sz val="10"/>
      <name val="TimesNewRoman,Bold"/>
      <family val="0"/>
    </font>
    <font>
      <b/>
      <sz val="12"/>
      <name val="TimesNewRoman,Bold"/>
      <family val="0"/>
    </font>
    <font>
      <b/>
      <sz val="8"/>
      <name val="Times New Roman"/>
      <family val="1"/>
    </font>
    <font>
      <sz val="10"/>
      <name val="Verdana"/>
      <family val="2"/>
    </font>
    <font>
      <b/>
      <sz val="10"/>
      <name val="Verdana"/>
      <family val="2"/>
    </font>
    <font>
      <strike/>
      <sz val="12"/>
      <name val="Times New Roman"/>
      <family val="1"/>
    </font>
    <font>
      <sz val="10"/>
      <name val="Helv"/>
      <family val="0"/>
    </font>
    <font>
      <b/>
      <strike/>
      <sz val="10"/>
      <name val="Times New Roman"/>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1"/>
      <name val="Times New Roman"/>
      <family val="1"/>
    </font>
    <font>
      <b/>
      <sz val="9"/>
      <name val="Times New Roman"/>
      <family val="1"/>
    </font>
    <font>
      <sz val="11"/>
      <color indexed="8"/>
      <name val="Calibri"/>
      <family val="2"/>
    </font>
    <font>
      <sz val="11"/>
      <color indexed="9"/>
      <name val="Calibri"/>
      <family val="2"/>
    </font>
    <font>
      <sz val="11"/>
      <color indexed="20"/>
      <name val="Calibri"/>
      <family val="2"/>
    </font>
    <font>
      <sz val="11"/>
      <color indexed="16"/>
      <name val="Calibri"/>
      <family val="2"/>
    </font>
    <font>
      <b/>
      <sz val="11"/>
      <color indexed="52"/>
      <name val="Calibri"/>
      <family val="2"/>
    </font>
    <font>
      <b/>
      <sz val="11"/>
      <color indexed="17"/>
      <name val="Calibri"/>
      <family val="2"/>
    </font>
    <font>
      <b/>
      <sz val="11"/>
      <color indexed="9"/>
      <name val="Calibri"/>
      <family val="2"/>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62"/>
      <name val="Arial"/>
      <family val="2"/>
    </font>
    <font>
      <u val="single"/>
      <sz val="11"/>
      <color indexed="12"/>
      <name val="Calibri"/>
      <family val="2"/>
    </font>
    <font>
      <sz val="11"/>
      <color indexed="62"/>
      <name val="Calibri"/>
      <family val="2"/>
    </font>
    <font>
      <sz val="11"/>
      <color indexed="48"/>
      <name val="Calibri"/>
      <family val="2"/>
    </font>
    <font>
      <sz val="11"/>
      <color indexed="52"/>
      <name val="Calibri"/>
      <family val="2"/>
    </font>
    <font>
      <sz val="11"/>
      <color indexed="60"/>
      <name val="Calibri"/>
      <family val="2"/>
    </font>
    <font>
      <sz val="8"/>
      <color indexed="8"/>
      <name val="Arial"/>
      <family val="2"/>
    </font>
    <font>
      <sz val="10"/>
      <color indexed="8"/>
      <name val="Times New Roman"/>
      <family val="1"/>
    </font>
    <font>
      <b/>
      <sz val="11"/>
      <color indexed="63"/>
      <name val="Calibri"/>
      <family val="2"/>
    </font>
    <font>
      <sz val="8"/>
      <color indexed="62"/>
      <name val="Arial"/>
      <family val="2"/>
    </font>
    <font>
      <b/>
      <sz val="8"/>
      <color indexed="8"/>
      <name val="Arial"/>
      <family val="2"/>
    </font>
    <font>
      <sz val="19"/>
      <color indexed="8"/>
      <name val="Arial"/>
      <family val="2"/>
    </font>
    <font>
      <sz val="8"/>
      <color indexed="14"/>
      <name val="Arial"/>
      <family val="2"/>
    </font>
    <font>
      <b/>
      <sz val="18"/>
      <color indexed="62"/>
      <name val="Cambria"/>
      <family val="1"/>
    </font>
    <font>
      <sz val="12"/>
      <color indexed="8"/>
      <name val="TimesLT"/>
      <family val="0"/>
    </font>
    <font>
      <b/>
      <sz val="8"/>
      <color indexed="8"/>
      <name val="Book Antiqua"/>
      <family val="1"/>
    </font>
    <font>
      <sz val="11"/>
      <color indexed="14"/>
      <name val="Calibri"/>
      <family val="2"/>
    </font>
    <font>
      <strike/>
      <sz val="10"/>
      <name val="Times New (W1)"/>
      <family val="1"/>
    </font>
    <font>
      <sz val="12"/>
      <color indexed="10"/>
      <name val="Times New Roman"/>
      <family val="1"/>
    </font>
    <font>
      <sz val="12"/>
      <color indexed="62"/>
      <name val="Times New Roman"/>
      <family val="1"/>
    </font>
    <font>
      <b/>
      <sz val="10"/>
      <color indexed="8"/>
      <name val="Times New Roman"/>
      <family val="1"/>
    </font>
    <font>
      <sz val="10"/>
      <color indexed="10"/>
      <name val="Times New Roman"/>
      <family val="1"/>
    </font>
    <font>
      <sz val="12"/>
      <color indexed="10"/>
      <name val="TimesNewRoman,Bold"/>
      <family val="0"/>
    </font>
    <font>
      <sz val="10"/>
      <color theme="1"/>
      <name val="Arial"/>
      <family val="2"/>
    </font>
    <font>
      <sz val="10"/>
      <color theme="0"/>
      <name val="Arial"/>
      <family val="2"/>
    </font>
    <font>
      <sz val="10"/>
      <color rgb="FF9C0006"/>
      <name val="Arial"/>
      <family val="2"/>
    </font>
    <font>
      <sz val="10"/>
      <color rgb="FF3F3F76"/>
      <name val="Arial"/>
      <family val="2"/>
    </font>
    <font>
      <sz val="10"/>
      <color rgb="FF9C6500"/>
      <name val="Arial"/>
      <family val="2"/>
    </font>
    <font>
      <b/>
      <sz val="10"/>
      <color rgb="FFFA7D00"/>
      <name val="Arial"/>
      <family val="2"/>
    </font>
    <font>
      <sz val="10"/>
      <color rgb="FFFA7D00"/>
      <name val="Arial"/>
      <family val="2"/>
    </font>
    <font>
      <b/>
      <sz val="10"/>
      <color theme="0"/>
      <name val="Arial"/>
      <family val="2"/>
    </font>
    <font>
      <sz val="12"/>
      <color rgb="FFFF0000"/>
      <name val="Times New Roman"/>
      <family val="1"/>
    </font>
    <font>
      <sz val="12"/>
      <color theme="4"/>
      <name val="Times New Roman"/>
      <family val="1"/>
    </font>
    <font>
      <sz val="10"/>
      <color theme="4"/>
      <name val="Arial"/>
      <family val="2"/>
    </font>
    <font>
      <sz val="10"/>
      <color theme="1"/>
      <name val="Times New Roman"/>
      <family val="1"/>
    </font>
    <font>
      <b/>
      <sz val="10"/>
      <color theme="1"/>
      <name val="Times New Roman"/>
      <family val="1"/>
    </font>
    <font>
      <sz val="10"/>
      <color rgb="FFFF0000"/>
      <name val="Times New Roman"/>
      <family val="1"/>
    </font>
    <font>
      <sz val="12"/>
      <color rgb="FFFF0000"/>
      <name val="TimesNewRoman,Bold"/>
      <family val="0"/>
    </font>
  </fonts>
  <fills count="8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25"/>
        <bgColor indexed="64"/>
      </patternFill>
    </fill>
    <fill>
      <patternFill patternType="solid">
        <fgColor indexed="22"/>
        <bgColor indexed="64"/>
      </patternFill>
    </fill>
    <fill>
      <patternFill patternType="solid">
        <fgColor indexed="58"/>
        <bgColor indexed="64"/>
      </patternFill>
    </fill>
    <fill>
      <patternFill patternType="solid">
        <fgColor indexed="48"/>
        <bgColor indexed="64"/>
      </patternFill>
    </fill>
    <fill>
      <patternFill patternType="solid">
        <fgColor indexed="62"/>
        <bgColor indexed="64"/>
      </patternFill>
    </fill>
    <fill>
      <patternFill patternType="solid">
        <fgColor indexed="10"/>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10"/>
        <bgColor indexed="64"/>
      </patternFill>
    </fill>
    <fill>
      <patternFill patternType="solid">
        <fgColor indexed="57"/>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indexed="55"/>
        <bgColor indexed="64"/>
      </patternFill>
    </fill>
    <fill>
      <patternFill patternType="solid">
        <fgColor indexed="18"/>
        <bgColor indexed="64"/>
      </patternFill>
    </fill>
    <fill>
      <patternFill patternType="solid">
        <fgColor indexed="36"/>
        <bgColor indexed="64"/>
      </patternFill>
    </fill>
    <fill>
      <patternFill patternType="solid">
        <fgColor indexed="27"/>
        <bgColor indexed="64"/>
      </patternFill>
    </fill>
    <fill>
      <patternFill patternType="solid">
        <fgColor indexed="54"/>
        <bgColor indexed="64"/>
      </patternFill>
    </fill>
    <fill>
      <patternFill patternType="solid">
        <fgColor indexed="49"/>
        <bgColor indexed="64"/>
      </patternFill>
    </fill>
    <fill>
      <patternFill patternType="solid">
        <fgColor indexed="53"/>
        <bgColor indexed="64"/>
      </patternFill>
    </fill>
    <fill>
      <patternFill patternType="solid">
        <fgColor indexed="26"/>
        <bgColor indexed="64"/>
      </patternFill>
    </fill>
    <fill>
      <patternFill patternType="solid">
        <fgColor indexed="51"/>
        <bgColor indexed="64"/>
      </patternFill>
    </fill>
    <fill>
      <patternFill patternType="solid">
        <fgColor indexed="53"/>
        <bgColor indexed="64"/>
      </patternFill>
    </fill>
    <fill>
      <patternFill patternType="solid">
        <fgColor rgb="FFFFC7CE"/>
        <bgColor indexed="64"/>
      </patternFill>
    </fill>
    <fill>
      <patternFill patternType="solid">
        <fgColor indexed="22"/>
        <bgColor indexed="64"/>
      </patternFill>
    </fill>
    <fill>
      <patternFill patternType="solid">
        <fgColor indexed="15"/>
        <bgColor indexed="64"/>
      </patternFill>
    </fill>
    <fill>
      <patternFill patternType="solid">
        <fgColor indexed="55"/>
        <bgColor indexed="64"/>
      </patternFill>
    </fill>
    <fill>
      <patternFill patternType="solid">
        <fgColor indexed="47"/>
        <bgColor indexed="64"/>
      </patternFill>
    </fill>
    <fill>
      <patternFill patternType="solid">
        <fgColor rgb="FFFFCC99"/>
        <bgColor indexed="64"/>
      </patternFill>
    </fill>
    <fill>
      <patternFill patternType="solid">
        <fgColor indexed="43"/>
        <bgColor indexed="64"/>
      </patternFill>
    </fill>
    <fill>
      <patternFill patternType="solid">
        <fgColor indexed="43"/>
        <bgColor indexed="64"/>
      </patternFill>
    </fill>
    <fill>
      <patternFill patternType="solid">
        <fgColor rgb="FFFFEB9C"/>
        <bgColor indexed="64"/>
      </patternFill>
    </fill>
    <fill>
      <patternFill patternType="solid">
        <fgColor indexed="60"/>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12"/>
        <bgColor indexed="64"/>
      </patternFill>
    </fill>
    <fill>
      <patternFill patternType="solid">
        <fgColor indexed="52"/>
        <bgColor indexed="64"/>
      </patternFill>
    </fill>
    <fill>
      <patternFill patternType="solid">
        <fgColor indexed="23"/>
        <bgColor indexed="64"/>
      </patternFill>
    </fill>
    <fill>
      <patternFill patternType="solid">
        <fgColor indexed="44"/>
        <bgColor indexed="64"/>
      </patternFill>
    </fill>
    <fill>
      <patternFill patternType="solid">
        <fgColor indexed="9"/>
        <bgColor indexed="64"/>
      </patternFill>
    </fill>
    <fill>
      <patternFill patternType="solid">
        <fgColor indexed="20"/>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indexed="13"/>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thin">
        <color indexed="18"/>
      </left>
      <right style="thin">
        <color indexed="18"/>
      </right>
      <top style="thin">
        <color indexed="18"/>
      </top>
      <bottom style="thin">
        <color indexed="18"/>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right/>
      <top/>
      <bottom style="thick">
        <color indexed="48"/>
      </bottom>
    </border>
    <border>
      <left>
        <color indexed="63"/>
      </left>
      <right>
        <color indexed="63"/>
      </right>
      <top>
        <color indexed="63"/>
      </top>
      <bottom style="thick">
        <color indexed="22"/>
      </bottom>
    </border>
    <border>
      <left/>
      <right/>
      <top/>
      <bottom style="thick">
        <color indexed="58"/>
      </bottom>
    </border>
    <border>
      <left>
        <color indexed="63"/>
      </left>
      <right>
        <color indexed="63"/>
      </right>
      <top>
        <color indexed="63"/>
      </top>
      <bottom style="medium">
        <color indexed="30"/>
      </bottom>
    </border>
    <border>
      <left/>
      <right/>
      <top/>
      <bottom style="medium">
        <color indexed="58"/>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right/>
      <top/>
      <bottom style="double">
        <color indexed="17"/>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58"/>
      </left>
      <right style="medium">
        <color indexed="58"/>
      </right>
      <top style="medium">
        <color indexed="58"/>
      </top>
      <bottom style="thin">
        <color indexed="58"/>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right/>
      <top style="thin">
        <color indexed="48"/>
      </top>
      <bottom style="double">
        <color indexed="48"/>
      </botto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s>
  <cellStyleXfs count="114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5" borderId="0" applyNumberFormat="0" applyBorder="0" applyAlignment="0" applyProtection="0"/>
    <xf numFmtId="0" fontId="31" fillId="14" borderId="0" applyNumberFormat="0" applyBorder="0" applyAlignment="0" applyProtection="0"/>
    <xf numFmtId="0" fontId="31"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32" fillId="2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86" fillId="33" borderId="0" applyNumberFormat="0" applyBorder="0" applyAlignment="0" applyProtection="0"/>
    <xf numFmtId="0" fontId="32" fillId="34" borderId="0" applyNumberFormat="0" applyBorder="0" applyAlignment="0" applyProtection="0"/>
    <xf numFmtId="0" fontId="50" fillId="35" borderId="0" applyNumberFormat="0" applyFont="0" applyBorder="0" applyAlignment="0" applyProtection="0"/>
    <xf numFmtId="0" fontId="50" fillId="35" borderId="0" applyNumberFormat="0" applyFont="0" applyBorder="0" applyAlignment="0" applyProtection="0"/>
    <xf numFmtId="0" fontId="50" fillId="35" borderId="0" applyNumberFormat="0" applyFont="0" applyBorder="0" applyAlignment="0" applyProtection="0"/>
    <xf numFmtId="0" fontId="50" fillId="35" borderId="0" applyNumberFormat="0" applyFont="0" applyBorder="0" applyAlignment="0" applyProtection="0"/>
    <xf numFmtId="0" fontId="50" fillId="36" borderId="0" applyNumberFormat="0" applyFont="0" applyBorder="0" applyAlignment="0" applyProtection="0"/>
    <xf numFmtId="0" fontId="50" fillId="36" borderId="0" applyNumberFormat="0" applyFont="0" applyBorder="0" applyAlignment="0" applyProtection="0"/>
    <xf numFmtId="0" fontId="50" fillId="36" borderId="0" applyNumberFormat="0" applyFont="0" applyBorder="0" applyAlignment="0" applyProtection="0"/>
    <xf numFmtId="0" fontId="50" fillId="36" borderId="0" applyNumberFormat="0" applyFont="0" applyBorder="0" applyAlignment="0" applyProtection="0"/>
    <xf numFmtId="0" fontId="51" fillId="37"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9" borderId="0" applyNumberFormat="0" applyBorder="0" applyAlignment="0" applyProtection="0"/>
    <xf numFmtId="0" fontId="32" fillId="40" borderId="0" applyNumberFormat="0" applyBorder="0" applyAlignment="0" applyProtection="0"/>
    <xf numFmtId="0" fontId="50" fillId="41" borderId="0" applyNumberFormat="0" applyFont="0" applyBorder="0" applyAlignment="0" applyProtection="0"/>
    <xf numFmtId="0" fontId="50" fillId="41" borderId="0" applyNumberFormat="0" applyFont="0" applyBorder="0" applyAlignment="0" applyProtection="0"/>
    <xf numFmtId="0" fontId="50" fillId="41" borderId="0" applyNumberFormat="0" applyFont="0" applyBorder="0" applyAlignment="0" applyProtection="0"/>
    <xf numFmtId="0" fontId="50" fillId="41" borderId="0" applyNumberFormat="0" applyFont="0" applyBorder="0" applyAlignment="0" applyProtection="0"/>
    <xf numFmtId="0" fontId="50" fillId="42" borderId="0" applyNumberFormat="0" applyFont="0" applyBorder="0" applyAlignment="0" applyProtection="0"/>
    <xf numFmtId="0" fontId="50" fillId="42" borderId="0" applyNumberFormat="0" applyFont="0" applyBorder="0" applyAlignment="0" applyProtection="0"/>
    <xf numFmtId="0" fontId="50" fillId="42" borderId="0" applyNumberFormat="0" applyFont="0" applyBorder="0" applyAlignment="0" applyProtection="0"/>
    <xf numFmtId="0" fontId="50" fillId="42" borderId="0" applyNumberFormat="0" applyFont="0" applyBorder="0" applyAlignment="0" applyProtection="0"/>
    <xf numFmtId="0" fontId="51" fillId="43"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44" borderId="0" applyNumberFormat="0" applyBorder="0" applyAlignment="0" applyProtection="0"/>
    <xf numFmtId="0" fontId="32" fillId="45" borderId="0" applyNumberFormat="0" applyBorder="0" applyAlignment="0" applyProtection="0"/>
    <xf numFmtId="0" fontId="50" fillId="46" borderId="0" applyNumberFormat="0" applyFont="0" applyBorder="0" applyAlignment="0" applyProtection="0"/>
    <xf numFmtId="0" fontId="50" fillId="46" borderId="0" applyNumberFormat="0" applyFont="0" applyBorder="0" applyAlignment="0" applyProtection="0"/>
    <xf numFmtId="0" fontId="50" fillId="46" borderId="0" applyNumberFormat="0" applyFont="0" applyBorder="0" applyAlignment="0" applyProtection="0"/>
    <xf numFmtId="0" fontId="50" fillId="46" borderId="0" applyNumberFormat="0" applyFont="0" applyBorder="0" applyAlignment="0" applyProtection="0"/>
    <xf numFmtId="0" fontId="50" fillId="47" borderId="0" applyNumberFormat="0" applyFont="0" applyBorder="0" applyAlignment="0" applyProtection="0"/>
    <xf numFmtId="0" fontId="50" fillId="47" borderId="0" applyNumberFormat="0" applyFont="0" applyBorder="0" applyAlignment="0" applyProtection="0"/>
    <xf numFmtId="0" fontId="50" fillId="47" borderId="0" applyNumberFormat="0" applyFont="0" applyBorder="0" applyAlignment="0" applyProtection="0"/>
    <xf numFmtId="0" fontId="50" fillId="47" borderId="0" applyNumberFormat="0" applyFont="0" applyBorder="0" applyAlignment="0" applyProtection="0"/>
    <xf numFmtId="0" fontId="51" fillId="48"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32" fillId="25" borderId="0" applyNumberFormat="0" applyBorder="0" applyAlignment="0" applyProtection="0"/>
    <xf numFmtId="0" fontId="50" fillId="41" borderId="0" applyNumberFormat="0" applyFont="0" applyBorder="0" applyAlignment="0" applyProtection="0"/>
    <xf numFmtId="0" fontId="50" fillId="41" borderId="0" applyNumberFormat="0" applyFont="0" applyBorder="0" applyAlignment="0" applyProtection="0"/>
    <xf numFmtId="0" fontId="50" fillId="41" borderId="0" applyNumberFormat="0" applyFont="0" applyBorder="0" applyAlignment="0" applyProtection="0"/>
    <xf numFmtId="0" fontId="50" fillId="41" borderId="0" applyNumberFormat="0" applyFont="0" applyBorder="0" applyAlignment="0" applyProtection="0"/>
    <xf numFmtId="0" fontId="50" fillId="50" borderId="0" applyNumberFormat="0" applyFont="0" applyBorder="0" applyAlignment="0" applyProtection="0"/>
    <xf numFmtId="0" fontId="50" fillId="50" borderId="0" applyNumberFormat="0" applyFont="0" applyBorder="0" applyAlignment="0" applyProtection="0"/>
    <xf numFmtId="0" fontId="50" fillId="50" borderId="0" applyNumberFormat="0" applyFont="0" applyBorder="0" applyAlignment="0" applyProtection="0"/>
    <xf numFmtId="0" fontId="50" fillId="50" borderId="0" applyNumberFormat="0" applyFont="0" applyBorder="0" applyAlignment="0" applyProtection="0"/>
    <xf numFmtId="0" fontId="51" fillId="42"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2" borderId="0" applyNumberFormat="0" applyBorder="0" applyAlignment="0" applyProtection="0"/>
    <xf numFmtId="0" fontId="32" fillId="26" borderId="0" applyNumberFormat="0" applyBorder="0" applyAlignment="0" applyProtection="0"/>
    <xf numFmtId="0" fontId="50" fillId="53" borderId="0" applyNumberFormat="0" applyFont="0" applyBorder="0" applyAlignment="0" applyProtection="0"/>
    <xf numFmtId="0" fontId="50" fillId="53" borderId="0" applyNumberFormat="0" applyFont="0" applyBorder="0" applyAlignment="0" applyProtection="0"/>
    <xf numFmtId="0" fontId="50" fillId="53" borderId="0" applyNumberFormat="0" applyFont="0" applyBorder="0" applyAlignment="0" applyProtection="0"/>
    <xf numFmtId="0" fontId="50" fillId="53" borderId="0" applyNumberFormat="0" applyFont="0" applyBorder="0" applyAlignment="0" applyProtection="0"/>
    <xf numFmtId="0" fontId="50" fillId="54" borderId="0" applyNumberFormat="0" applyFont="0" applyBorder="0" applyAlignment="0" applyProtection="0"/>
    <xf numFmtId="0" fontId="50" fillId="54" borderId="0" applyNumberFormat="0" applyFont="0" applyBorder="0" applyAlignment="0" applyProtection="0"/>
    <xf numFmtId="0" fontId="50" fillId="54" borderId="0" applyNumberFormat="0" applyFont="0" applyBorder="0" applyAlignment="0" applyProtection="0"/>
    <xf numFmtId="0" fontId="50" fillId="54" borderId="0" applyNumberFormat="0" applyFon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55" borderId="0" applyNumberFormat="0" applyBorder="0" applyAlignment="0" applyProtection="0"/>
    <xf numFmtId="0" fontId="32" fillId="56" borderId="0" applyNumberFormat="0" applyBorder="0" applyAlignment="0" applyProtection="0"/>
    <xf numFmtId="0" fontId="50" fillId="57" borderId="0" applyNumberFormat="0" applyFont="0" applyBorder="0" applyAlignment="0" applyProtection="0"/>
    <xf numFmtId="0" fontId="50" fillId="57" borderId="0" applyNumberFormat="0" applyFont="0" applyBorder="0" applyAlignment="0" applyProtection="0"/>
    <xf numFmtId="0" fontId="50" fillId="57" borderId="0" applyNumberFormat="0" applyFont="0" applyBorder="0" applyAlignment="0" applyProtection="0"/>
    <xf numFmtId="0" fontId="50" fillId="57" borderId="0" applyNumberFormat="0" applyFont="0" applyBorder="0" applyAlignment="0" applyProtection="0"/>
    <xf numFmtId="0" fontId="50" fillId="36" borderId="0" applyNumberFormat="0" applyFont="0" applyBorder="0" applyAlignment="0" applyProtection="0"/>
    <xf numFmtId="0" fontId="50" fillId="36" borderId="0" applyNumberFormat="0" applyFont="0" applyBorder="0" applyAlignment="0" applyProtection="0"/>
    <xf numFmtId="0" fontId="50" fillId="36" borderId="0" applyNumberFormat="0" applyFont="0" applyBorder="0" applyAlignment="0" applyProtection="0"/>
    <xf numFmtId="0" fontId="50" fillId="36" borderId="0" applyNumberFormat="0" applyFont="0" applyBorder="0" applyAlignment="0" applyProtection="0"/>
    <xf numFmtId="0" fontId="51" fillId="58"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2" fillId="43" borderId="0" applyNumberFormat="0" applyBorder="0" applyAlignment="0" applyProtection="0"/>
    <xf numFmtId="0" fontId="87" fillId="60" borderId="0" applyNumberFormat="0" applyBorder="0" applyAlignment="0" applyProtection="0"/>
    <xf numFmtId="0" fontId="34" fillId="61" borderId="1" applyNumberFormat="0" applyAlignment="0" applyProtection="0"/>
    <xf numFmtId="0" fontId="55" fillId="62" borderId="2" applyNumberFormat="0" applyAlignment="0" applyProtection="0"/>
    <xf numFmtId="0" fontId="55" fillId="62" borderId="2" applyNumberFormat="0" applyAlignment="0" applyProtection="0"/>
    <xf numFmtId="0" fontId="55" fillId="62" borderId="2" applyNumberFormat="0" applyAlignment="0" applyProtection="0"/>
    <xf numFmtId="0" fontId="55" fillId="62" borderId="2" applyNumberFormat="0" applyAlignment="0" applyProtection="0"/>
    <xf numFmtId="0" fontId="55" fillId="62" borderId="2" applyNumberFormat="0" applyAlignment="0" applyProtection="0"/>
    <xf numFmtId="0" fontId="55" fillId="62" borderId="2" applyNumberFormat="0" applyAlignment="0" applyProtection="0"/>
    <xf numFmtId="0" fontId="55" fillId="62" borderId="2" applyNumberFormat="0" applyAlignment="0" applyProtection="0"/>
    <xf numFmtId="0" fontId="55" fillId="62" borderId="2" applyNumberFormat="0" applyAlignment="0" applyProtection="0"/>
    <xf numFmtId="0" fontId="54" fillId="36" borderId="1" applyNumberFormat="0" applyAlignment="0" applyProtection="0"/>
    <xf numFmtId="0" fontId="35" fillId="63" borderId="3" applyNumberFormat="0" applyAlignment="0" applyProtection="0"/>
    <xf numFmtId="0" fontId="56" fillId="51" borderId="3" applyNumberFormat="0" applyAlignment="0" applyProtection="0"/>
    <xf numFmtId="0" fontId="56" fillId="51" borderId="3" applyNumberFormat="0" applyAlignment="0" applyProtection="0"/>
    <xf numFmtId="0" fontId="56" fillId="51" borderId="3" applyNumberFormat="0" applyAlignment="0" applyProtection="0"/>
    <xf numFmtId="0" fontId="56" fillId="51" borderId="3" applyNumberFormat="0" applyAlignment="0" applyProtection="0"/>
    <xf numFmtId="0" fontId="56" fillId="51" borderId="3" applyNumberFormat="0" applyAlignment="0" applyProtection="0"/>
    <xf numFmtId="0" fontId="56" fillId="51" borderId="3" applyNumberFormat="0" applyAlignment="0" applyProtection="0"/>
    <xf numFmtId="0" fontId="56" fillId="51" borderId="3" applyNumberFormat="0" applyAlignment="0" applyProtection="0"/>
    <xf numFmtId="0" fontId="56" fillId="51" borderId="3" applyNumberFormat="0" applyAlignment="0" applyProtection="0"/>
    <xf numFmtId="0" fontId="56" fillId="50"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9" fontId="50" fillId="0" borderId="0" applyFont="0" applyFill="0" applyBorder="0" applyAlignment="0" applyProtection="0"/>
    <xf numFmtId="189" fontId="50" fillId="0" borderId="0" applyFont="0" applyFill="0" applyBorder="0" applyAlignment="0" applyProtection="0"/>
    <xf numFmtId="189" fontId="50" fillId="0" borderId="0" applyFont="0" applyFill="0" applyBorder="0" applyAlignment="0" applyProtection="0"/>
    <xf numFmtId="189" fontId="50" fillId="0" borderId="0" applyFont="0" applyFill="0" applyBorder="0" applyAlignment="0" applyProtection="0"/>
    <xf numFmtId="189" fontId="5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36" fillId="0" borderId="0" applyNumberFormat="0" applyFill="0" applyBorder="0" applyAlignment="0" applyProtection="0"/>
    <xf numFmtId="0" fontId="11" fillId="0" borderId="0" applyNumberFormat="0" applyFill="0" applyBorder="0" applyAlignment="0" applyProtection="0"/>
    <xf numFmtId="0" fontId="37" fillId="4" borderId="0" applyNumberFormat="0" applyBorder="0" applyAlignment="0" applyProtection="0"/>
    <xf numFmtId="0" fontId="50" fillId="47" borderId="0" applyNumberFormat="0" applyFont="0" applyBorder="0" applyAlignment="0" applyProtection="0"/>
    <xf numFmtId="0" fontId="50" fillId="47" borderId="0" applyNumberFormat="0" applyFont="0" applyBorder="0" applyAlignment="0" applyProtection="0"/>
    <xf numFmtId="0" fontId="50" fillId="47" borderId="0" applyNumberFormat="0" applyFont="0" applyBorder="0" applyAlignment="0" applyProtection="0"/>
    <xf numFmtId="0" fontId="50" fillId="47" borderId="0" applyNumberFormat="0" applyFont="0" applyBorder="0" applyAlignment="0" applyProtection="0"/>
    <xf numFmtId="0" fontId="50" fillId="47" borderId="0" applyNumberFormat="0" applyFont="0" applyBorder="0" applyAlignment="0" applyProtection="0"/>
    <xf numFmtId="0" fontId="50" fillId="47" borderId="0" applyNumberFormat="0" applyFont="0" applyBorder="0" applyAlignment="0" applyProtection="0"/>
    <xf numFmtId="0" fontId="50" fillId="47" borderId="0" applyNumberFormat="0" applyFont="0" applyBorder="0" applyAlignment="0" applyProtection="0"/>
    <xf numFmtId="0" fontId="50" fillId="47" borderId="0" applyNumberFormat="0" applyFont="0" applyBorder="0" applyAlignment="0" applyProtection="0"/>
    <xf numFmtId="0" fontId="50" fillId="47" borderId="0" applyNumberFormat="0" applyFont="0" applyBorder="0" applyAlignment="0" applyProtection="0"/>
    <xf numFmtId="0" fontId="50" fillId="47" borderId="0" applyNumberFormat="0" applyFont="0" applyBorder="0" applyAlignment="0" applyProtection="0"/>
    <xf numFmtId="0" fontId="50" fillId="47" borderId="0" applyNumberFormat="0" applyFont="0" applyBorder="0" applyAlignment="0" applyProtection="0"/>
    <xf numFmtId="0" fontId="50" fillId="47" borderId="0" applyNumberFormat="0" applyFont="0" applyBorder="0" applyAlignment="0" applyProtection="0"/>
    <xf numFmtId="0" fontId="50" fillId="47" borderId="0" applyNumberFormat="0" applyFont="0" applyBorder="0" applyAlignment="0" applyProtection="0"/>
    <xf numFmtId="0" fontId="50" fillId="47" borderId="0" applyNumberFormat="0" applyFont="0" applyBorder="0" applyAlignment="0" applyProtection="0"/>
    <xf numFmtId="0" fontId="50" fillId="47" borderId="0" applyNumberFormat="0" applyFont="0" applyBorder="0" applyAlignment="0" applyProtection="0"/>
    <xf numFmtId="0" fontId="50" fillId="47" borderId="0" applyNumberFormat="0" applyFont="0" applyBorder="0" applyAlignment="0" applyProtection="0"/>
    <xf numFmtId="0" fontId="50" fillId="47" borderId="0" applyNumberFormat="0" applyFont="0" applyBorder="0" applyAlignment="0" applyProtection="0"/>
    <xf numFmtId="0" fontId="50" fillId="47" borderId="0" applyNumberFormat="0" applyFont="0" applyBorder="0" applyAlignment="0" applyProtection="0"/>
    <xf numFmtId="0" fontId="50" fillId="47" borderId="0" applyNumberFormat="0" applyFont="0" applyBorder="0" applyAlignment="0" applyProtection="0"/>
    <xf numFmtId="0" fontId="50" fillId="47" borderId="0" applyNumberFormat="0" applyFont="0" applyBorder="0" applyAlignment="0" applyProtection="0"/>
    <xf numFmtId="0" fontId="50" fillId="47" borderId="0" applyNumberFormat="0" applyFont="0" applyBorder="0" applyAlignment="0" applyProtection="0"/>
    <xf numFmtId="0" fontId="50" fillId="47" borderId="0" applyNumberFormat="0" applyFont="0" applyBorder="0" applyAlignment="0" applyProtection="0"/>
    <xf numFmtId="0" fontId="50" fillId="47" borderId="0" applyNumberFormat="0" applyFont="0" applyBorder="0" applyAlignment="0" applyProtection="0"/>
    <xf numFmtId="0" fontId="50" fillId="47" borderId="0" applyNumberFormat="0" applyFont="0" applyBorder="0" applyAlignment="0" applyProtection="0"/>
    <xf numFmtId="0" fontId="50" fillId="47" borderId="0" applyNumberFormat="0" applyFont="0" applyBorder="0" applyAlignment="0" applyProtection="0"/>
    <xf numFmtId="0" fontId="50" fillId="47" borderId="0" applyNumberFormat="0" applyFont="0" applyBorder="0" applyAlignment="0" applyProtection="0"/>
    <xf numFmtId="0" fontId="50" fillId="47" borderId="0" applyNumberFormat="0" applyFont="0" applyBorder="0" applyAlignment="0" applyProtection="0"/>
    <xf numFmtId="0" fontId="50" fillId="47" borderId="0" applyNumberFormat="0" applyFont="0" applyBorder="0" applyAlignment="0" applyProtection="0"/>
    <xf numFmtId="0" fontId="50" fillId="47" borderId="0" applyNumberFormat="0" applyFont="0" applyBorder="0" applyAlignment="0" applyProtection="0"/>
    <xf numFmtId="0" fontId="50" fillId="47" borderId="0" applyNumberFormat="0" applyFont="0" applyBorder="0" applyAlignment="0" applyProtection="0"/>
    <xf numFmtId="0" fontId="50" fillId="47" borderId="0" applyNumberFormat="0" applyFont="0" applyBorder="0" applyAlignment="0" applyProtection="0"/>
    <xf numFmtId="0" fontId="50" fillId="47" borderId="0" applyNumberFormat="0" applyFont="0" applyBorder="0" applyAlignment="0" applyProtection="0"/>
    <xf numFmtId="0" fontId="38" fillId="0" borderId="4" applyNumberFormat="0" applyFill="0" applyAlignment="0" applyProtection="0"/>
    <xf numFmtId="0" fontId="59" fillId="0" borderId="5" applyNumberFormat="0" applyFill="0" applyAlignment="0" applyProtection="0"/>
    <xf numFmtId="0" fontId="59" fillId="0" borderId="5" applyNumberFormat="0" applyFill="0" applyAlignment="0" applyProtection="0"/>
    <xf numFmtId="0" fontId="59" fillId="0" borderId="5" applyNumberFormat="0" applyFill="0" applyAlignment="0" applyProtection="0"/>
    <xf numFmtId="0" fontId="59" fillId="0" borderId="5" applyNumberFormat="0" applyFill="0" applyAlignment="0" applyProtection="0"/>
    <xf numFmtId="0" fontId="59" fillId="0" borderId="5" applyNumberFormat="0" applyFill="0" applyAlignment="0" applyProtection="0"/>
    <xf numFmtId="0" fontId="59" fillId="0" borderId="5" applyNumberFormat="0" applyFill="0" applyAlignment="0" applyProtection="0"/>
    <xf numFmtId="0" fontId="59" fillId="0" borderId="5" applyNumberFormat="0" applyFill="0" applyAlignment="0" applyProtection="0"/>
    <xf numFmtId="0" fontId="59" fillId="0" borderId="5" applyNumberFormat="0" applyFill="0" applyAlignment="0" applyProtection="0"/>
    <xf numFmtId="0" fontId="39" fillId="0" borderId="6" applyNumberFormat="0" applyFill="0" applyAlignment="0" applyProtection="0"/>
    <xf numFmtId="0" fontId="60" fillId="0" borderId="7" applyNumberFormat="0" applyFill="0" applyAlignment="0" applyProtection="0"/>
    <xf numFmtId="0" fontId="60" fillId="0" borderId="7" applyNumberFormat="0" applyFill="0" applyAlignment="0" applyProtection="0"/>
    <xf numFmtId="0" fontId="60" fillId="0" borderId="7" applyNumberFormat="0" applyFill="0" applyAlignment="0" applyProtection="0"/>
    <xf numFmtId="0" fontId="60" fillId="0" borderId="7" applyNumberFormat="0" applyFill="0" applyAlignment="0" applyProtection="0"/>
    <xf numFmtId="0" fontId="60" fillId="0" borderId="7" applyNumberFormat="0" applyFill="0" applyAlignment="0" applyProtection="0"/>
    <xf numFmtId="0" fontId="60" fillId="0" borderId="7" applyNumberFormat="0" applyFill="0" applyAlignment="0" applyProtection="0"/>
    <xf numFmtId="0" fontId="60" fillId="0" borderId="7" applyNumberFormat="0" applyFill="0" applyAlignment="0" applyProtection="0"/>
    <xf numFmtId="0" fontId="60" fillId="0" borderId="7" applyNumberFormat="0" applyFill="0" applyAlignment="0" applyProtection="0"/>
    <xf numFmtId="0" fontId="40" fillId="0" borderId="8"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40"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2" fillId="0" borderId="0" applyNumberFormat="0" applyFill="0" applyBorder="0" applyAlignment="0" applyProtection="0"/>
    <xf numFmtId="0" fontId="63" fillId="0" borderId="0" applyNumberFormat="0" applyFill="0" applyBorder="0" applyAlignment="0" applyProtection="0"/>
    <xf numFmtId="0" fontId="41" fillId="7" borderId="1" applyNumberFormat="0" applyAlignment="0" applyProtection="0"/>
    <xf numFmtId="0" fontId="65" fillId="36" borderId="2" applyNumberFormat="0" applyAlignment="0" applyProtection="0"/>
    <xf numFmtId="0" fontId="65" fillId="36" borderId="2" applyNumberFormat="0" applyAlignment="0" applyProtection="0"/>
    <xf numFmtId="0" fontId="65" fillId="36" borderId="2" applyNumberFormat="0" applyAlignment="0" applyProtection="0"/>
    <xf numFmtId="0" fontId="65" fillId="36" borderId="2" applyNumberFormat="0" applyAlignment="0" applyProtection="0"/>
    <xf numFmtId="0" fontId="65" fillId="36" borderId="2" applyNumberFormat="0" applyAlignment="0" applyProtection="0"/>
    <xf numFmtId="0" fontId="65" fillId="36" borderId="2" applyNumberFormat="0" applyAlignment="0" applyProtection="0"/>
    <xf numFmtId="0" fontId="65" fillId="36" borderId="2" applyNumberFormat="0" applyAlignment="0" applyProtection="0"/>
    <xf numFmtId="0" fontId="65" fillId="36" borderId="2" applyNumberFormat="0" applyAlignment="0" applyProtection="0"/>
    <xf numFmtId="0" fontId="64" fillId="64" borderId="1" applyNumberFormat="0" applyAlignment="0" applyProtection="0"/>
    <xf numFmtId="0" fontId="85" fillId="0" borderId="0">
      <alignment/>
      <protection/>
    </xf>
    <xf numFmtId="0" fontId="88" fillId="65" borderId="10" applyNumberFormat="0" applyAlignment="0" applyProtection="0"/>
    <xf numFmtId="0" fontId="42" fillId="0" borderId="11" applyNumberFormat="0" applyFill="0" applyAlignment="0" applyProtection="0"/>
    <xf numFmtId="0" fontId="58" fillId="0" borderId="12" applyNumberFormat="0" applyFill="0" applyAlignment="0" applyProtection="0"/>
    <xf numFmtId="0" fontId="58" fillId="0" borderId="12" applyNumberFormat="0" applyFill="0" applyAlignment="0" applyProtection="0"/>
    <xf numFmtId="0" fontId="58" fillId="0" borderId="12" applyNumberFormat="0" applyFill="0" applyAlignment="0" applyProtection="0"/>
    <xf numFmtId="0" fontId="58" fillId="0" borderId="12" applyNumberFormat="0" applyFill="0" applyAlignment="0" applyProtection="0"/>
    <xf numFmtId="0" fontId="58" fillId="0" borderId="12" applyNumberFormat="0" applyFill="0" applyAlignment="0" applyProtection="0"/>
    <xf numFmtId="0" fontId="58" fillId="0" borderId="12" applyNumberFormat="0" applyFill="0" applyAlignment="0" applyProtection="0"/>
    <xf numFmtId="0" fontId="58" fillId="0" borderId="12" applyNumberFormat="0" applyFill="0" applyAlignment="0" applyProtection="0"/>
    <xf numFmtId="0" fontId="58" fillId="0" borderId="12" applyNumberFormat="0" applyFill="0" applyAlignment="0" applyProtection="0"/>
    <xf numFmtId="0" fontId="66" fillId="0" borderId="11" applyNumberFormat="0" applyFill="0" applyAlignment="0" applyProtection="0"/>
    <xf numFmtId="0" fontId="43" fillId="6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67" fillId="67" borderId="0" applyNumberFormat="0" applyBorder="0" applyAlignment="0" applyProtection="0"/>
    <xf numFmtId="0" fontId="89" fillId="68" borderId="0" applyNumberFormat="0" applyBorder="0" applyAlignment="0" applyProtection="0"/>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0" fillId="0" borderId="0">
      <alignment/>
      <protection/>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68" fillId="46" borderId="0" applyNumberFormat="0" applyBorder="0" applyProtection="0">
      <alignment/>
    </xf>
    <xf numFmtId="0" fontId="68" fillId="46" borderId="0" applyNumberFormat="0" applyBorder="0" applyProtection="0">
      <alignment/>
    </xf>
    <xf numFmtId="0" fontId="68" fillId="46" borderId="0" applyNumberFormat="0" applyBorder="0" applyProtection="0">
      <alignment/>
    </xf>
    <xf numFmtId="0" fontId="68" fillId="46" borderId="0" applyNumberFormat="0" applyBorder="0" applyProtection="0">
      <alignment/>
    </xf>
    <xf numFmtId="0" fontId="68" fillId="46" borderId="0" applyNumberFormat="0" applyBorder="0" applyProtection="0">
      <alignment/>
    </xf>
    <xf numFmtId="0" fontId="68" fillId="46" borderId="0" applyNumberFormat="0" applyBorder="0" applyProtection="0">
      <alignment/>
    </xf>
    <xf numFmtId="0" fontId="68" fillId="46" borderId="0" applyNumberFormat="0" applyBorder="0" applyProtection="0">
      <alignment/>
    </xf>
    <xf numFmtId="0" fontId="68" fillId="46" borderId="0" applyNumberFormat="0" applyBorder="0" applyProtection="0">
      <alignment/>
    </xf>
    <xf numFmtId="0" fontId="68" fillId="46" borderId="0" applyNumberFormat="0" applyBorder="0" applyProtection="0">
      <alignment/>
    </xf>
    <xf numFmtId="0" fontId="68" fillId="46" borderId="0" applyNumberFormat="0" applyBorder="0" applyProtection="0">
      <alignment/>
    </xf>
    <xf numFmtId="0" fontId="68" fillId="46" borderId="0" applyNumberFormat="0" applyBorder="0" applyProtection="0">
      <alignment/>
    </xf>
    <xf numFmtId="0" fontId="68" fillId="46" borderId="0" applyNumberFormat="0" applyBorder="0" applyProtection="0">
      <alignment/>
    </xf>
    <xf numFmtId="0" fontId="68" fillId="46" borderId="0" applyNumberFormat="0" applyBorder="0" applyProtection="0">
      <alignment/>
    </xf>
    <xf numFmtId="0" fontId="68" fillId="46" borderId="0" applyNumberFormat="0" applyBorder="0" applyProtection="0">
      <alignment/>
    </xf>
    <xf numFmtId="0" fontId="68" fillId="46" borderId="0" applyNumberFormat="0" applyBorder="0" applyProtection="0">
      <alignment/>
    </xf>
    <xf numFmtId="0" fontId="68" fillId="46" borderId="0" applyNumberFormat="0" applyBorder="0" applyProtection="0">
      <alignment/>
    </xf>
    <xf numFmtId="0" fontId="68" fillId="46" borderId="0" applyNumberFormat="0" applyBorder="0" applyProtection="0">
      <alignment/>
    </xf>
    <xf numFmtId="0" fontId="68" fillId="46" borderId="0" applyNumberFormat="0" applyBorder="0" applyProtection="0">
      <alignment/>
    </xf>
    <xf numFmtId="0" fontId="68" fillId="46" borderId="0" applyNumberFormat="0" applyBorder="0" applyProtection="0">
      <alignment/>
    </xf>
    <xf numFmtId="0" fontId="68" fillId="46" borderId="0" applyNumberFormat="0" applyBorder="0" applyProtection="0">
      <alignment/>
    </xf>
    <xf numFmtId="0" fontId="68" fillId="46" borderId="0" applyNumberFormat="0" applyBorder="0" applyProtection="0">
      <alignment/>
    </xf>
    <xf numFmtId="0" fontId="69" fillId="0" borderId="0" applyNumberFormat="0" applyBorder="0" applyProtection="0">
      <alignment/>
    </xf>
    <xf numFmtId="0" fontId="69" fillId="0" borderId="0" applyNumberFormat="0" applyBorder="0" applyProtection="0">
      <alignment/>
    </xf>
    <xf numFmtId="0" fontId="69" fillId="0" borderId="0" applyNumberFormat="0" applyBorder="0" applyProtection="0">
      <alignment/>
    </xf>
    <xf numFmtId="0" fontId="69"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0" fillId="0" borderId="0">
      <alignment/>
      <protection/>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50" fillId="0" borderId="0" applyNumberFormat="0" applyFon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Fon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Fon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Fon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Fon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Fon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lignment/>
      <protection/>
    </xf>
    <xf numFmtId="0" fontId="50" fillId="0" borderId="0" applyNumberFormat="0" applyFont="0" applyBorder="0" applyProtection="0">
      <alignment/>
    </xf>
    <xf numFmtId="0" fontId="50" fillId="0" borderId="0" applyNumberFormat="0" applyFon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Fon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Fon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Font="0" applyBorder="0" applyProtection="0">
      <alignment/>
    </xf>
    <xf numFmtId="0" fontId="50"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0" fillId="0" borderId="0">
      <alignment/>
      <protection/>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50" fillId="0" borderId="0" applyNumberFormat="0" applyFont="0" applyFill="0" applyBorder="0" applyAlignment="0" applyProtection="0"/>
    <xf numFmtId="0" fontId="0" fillId="0" borderId="0">
      <alignment/>
      <protection/>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Fon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Fon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Fon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Fon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Fon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Fon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Fon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Fon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Font="0" applyBorder="0" applyProtection="0">
      <alignment/>
    </xf>
    <xf numFmtId="0" fontId="50"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0" fillId="0" borderId="0">
      <alignment/>
      <protection/>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Fon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Fon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Fon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Fon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Font="0" applyBorder="0" applyProtection="0">
      <alignment/>
    </xf>
    <xf numFmtId="0" fontId="50" fillId="0" borderId="0" applyNumberFormat="0" applyBorder="0" applyProtection="0">
      <alignment/>
    </xf>
    <xf numFmtId="0" fontId="50"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50" fillId="0" borderId="0" applyNumberFormat="0" applyFon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Fon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Fon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Font="0" applyBorder="0" applyProtection="0">
      <alignment/>
    </xf>
    <xf numFmtId="0" fontId="50"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50" fillId="0" borderId="0" applyNumberFormat="0" applyFont="0" applyFill="0" applyBorder="0" applyAlignment="0" applyProtection="0"/>
    <xf numFmtId="0" fontId="31" fillId="0" borderId="0" applyNumberFormat="0" applyBorder="0" applyProtection="0">
      <alignment/>
    </xf>
    <xf numFmtId="0" fontId="50" fillId="0" borderId="0" applyNumberFormat="0" applyBorder="0" applyProtection="0">
      <alignment/>
    </xf>
    <xf numFmtId="0" fontId="68" fillId="46"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50" fillId="0" borderId="0" applyNumberFormat="0" applyFont="0" applyFill="0" applyBorder="0" applyAlignment="0" applyProtection="0"/>
    <xf numFmtId="0" fontId="0" fillId="0" borderId="0">
      <alignment/>
      <protection/>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50"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50" fillId="0" borderId="0" applyNumberFormat="0" applyBorder="0" applyProtection="0">
      <alignment/>
    </xf>
    <xf numFmtId="0" fontId="31" fillId="0" borderId="0" applyNumberFormat="0" applyBorder="0" applyProtection="0">
      <alignment/>
    </xf>
    <xf numFmtId="0" fontId="50" fillId="0" borderId="0" applyNumberFormat="0" applyBorder="0" applyProtection="0">
      <alignment/>
    </xf>
    <xf numFmtId="0" fontId="50" fillId="0" borderId="0">
      <alignment/>
      <protection/>
    </xf>
    <xf numFmtId="0" fontId="68" fillId="46"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Fon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Fon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Fon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Fon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Fon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Fon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Fon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Fon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Font="0" applyBorder="0" applyProtection="0">
      <alignment/>
    </xf>
    <xf numFmtId="0" fontId="50" fillId="0" borderId="0" applyNumberFormat="0" applyBorder="0" applyProtection="0">
      <alignment/>
    </xf>
    <xf numFmtId="0" fontId="50" fillId="0" borderId="0" applyNumberFormat="0" applyFont="0" applyBorder="0" applyProtection="0">
      <alignment/>
    </xf>
    <xf numFmtId="0" fontId="50" fillId="0" borderId="0" applyNumberFormat="0" applyFon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0" fillId="0" borderId="0">
      <alignment/>
      <protection/>
    </xf>
    <xf numFmtId="0" fontId="31" fillId="0" borderId="0" applyNumberFormat="0" applyBorder="0" applyProtection="0">
      <alignment/>
    </xf>
    <xf numFmtId="0" fontId="50" fillId="0" borderId="0" applyNumberFormat="0" applyFont="0" applyBorder="0" applyProtection="0">
      <alignment/>
    </xf>
    <xf numFmtId="0" fontId="50" fillId="0" borderId="0" applyNumberFormat="0" applyBorder="0" applyProtection="0">
      <alignment/>
    </xf>
    <xf numFmtId="0" fontId="50" fillId="0" borderId="0" applyNumberFormat="0" applyFont="0" applyFill="0" applyBorder="0" applyAlignment="0" applyProtection="0"/>
    <xf numFmtId="0" fontId="50" fillId="0" borderId="0">
      <alignment/>
      <protection/>
    </xf>
    <xf numFmtId="0" fontId="50" fillId="0" borderId="0" applyNumberFormat="0" applyBorder="0" applyProtection="0">
      <alignment/>
    </xf>
    <xf numFmtId="0" fontId="50" fillId="0" borderId="0" applyNumberFormat="0" applyFon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Fon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Font="0" applyBorder="0" applyProtection="0">
      <alignment/>
    </xf>
    <xf numFmtId="0" fontId="50" fillId="0" borderId="0" applyNumberFormat="0" applyFont="0" applyBorder="0" applyProtection="0">
      <alignment/>
    </xf>
    <xf numFmtId="0" fontId="50" fillId="0" borderId="0" applyNumberFormat="0" applyFon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Fon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Font="0" applyBorder="0" applyProtection="0">
      <alignment/>
    </xf>
    <xf numFmtId="0" fontId="50" fillId="0" borderId="0" applyNumberFormat="0" applyFont="0" applyBorder="0" applyProtection="0">
      <alignment/>
    </xf>
    <xf numFmtId="0" fontId="50" fillId="0" borderId="0" applyNumberFormat="0" applyBorder="0" applyProtection="0">
      <alignment/>
    </xf>
    <xf numFmtId="0" fontId="50" fillId="0" borderId="0" applyNumberFormat="0" applyFon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Fon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Fon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Fon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Fon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Font="0" applyBorder="0" applyProtection="0">
      <alignment/>
    </xf>
    <xf numFmtId="0" fontId="50" fillId="0" borderId="0" applyNumberFormat="0" applyFont="0" applyBorder="0" applyProtection="0">
      <alignment/>
    </xf>
    <xf numFmtId="0" fontId="50" fillId="0" borderId="0" applyNumberFormat="0" applyBorder="0" applyProtection="0">
      <alignment/>
    </xf>
    <xf numFmtId="0" fontId="50" fillId="0" borderId="0" applyNumberFormat="0" applyFon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Fon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Font="0" applyBorder="0" applyProtection="0">
      <alignment/>
    </xf>
    <xf numFmtId="0" fontId="50" fillId="0" borderId="0" applyNumberFormat="0" applyBorder="0" applyProtection="0">
      <alignment/>
    </xf>
    <xf numFmtId="0" fontId="50" fillId="0" borderId="0" applyNumberFormat="0" applyFon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Font="0" applyBorder="0" applyProtection="0">
      <alignment/>
    </xf>
    <xf numFmtId="0" fontId="50" fillId="0" borderId="0" applyNumberFormat="0" applyFont="0" applyBorder="0" applyProtection="0">
      <alignment/>
    </xf>
    <xf numFmtId="0" fontId="50" fillId="0" borderId="0" applyNumberFormat="0" applyFon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0" fillId="0" borderId="0">
      <alignment/>
      <protection/>
    </xf>
    <xf numFmtId="0" fontId="50" fillId="0" borderId="0" applyNumberFormat="0" applyFon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50" fillId="0" borderId="0" applyNumberFormat="0" applyBorder="0" applyProtection="0">
      <alignment/>
    </xf>
    <xf numFmtId="0" fontId="50" fillId="0" borderId="0" applyNumberFormat="0" applyFon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Font="0" applyBorder="0" applyProtection="0">
      <alignment/>
    </xf>
    <xf numFmtId="0" fontId="50" fillId="0" borderId="0" applyNumberFormat="0" applyBorder="0" applyProtection="0">
      <alignment/>
    </xf>
    <xf numFmtId="0" fontId="50"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Fon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Font="0" applyBorder="0" applyProtection="0">
      <alignment/>
    </xf>
    <xf numFmtId="0" fontId="50" fillId="0" borderId="0" applyNumberFormat="0" applyBorder="0" applyProtection="0">
      <alignment/>
    </xf>
    <xf numFmtId="0" fontId="68" fillId="46" borderId="0" applyNumberFormat="0" applyBorder="0" applyProtection="0">
      <alignment/>
    </xf>
    <xf numFmtId="0" fontId="68" fillId="46"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68" fillId="46" borderId="0" applyNumberFormat="0" applyBorder="0" applyProtection="0">
      <alignment/>
    </xf>
    <xf numFmtId="0" fontId="0" fillId="0" borderId="0">
      <alignment/>
      <protection/>
    </xf>
    <xf numFmtId="0" fontId="68" fillId="46" borderId="0" applyNumberFormat="0" applyBorder="0" applyProtection="0">
      <alignment/>
    </xf>
    <xf numFmtId="0" fontId="68" fillId="46" borderId="0" applyNumberFormat="0" applyBorder="0" applyProtection="0">
      <alignment/>
    </xf>
    <xf numFmtId="0" fontId="9" fillId="69" borderId="0">
      <alignment/>
      <protection/>
    </xf>
    <xf numFmtId="0" fontId="68" fillId="46" borderId="0" applyNumberFormat="0" applyBorder="0" applyProtection="0">
      <alignment/>
    </xf>
    <xf numFmtId="0" fontId="68" fillId="46" borderId="0" applyNumberFormat="0" applyBorder="0" applyProtection="0">
      <alignment/>
    </xf>
    <xf numFmtId="0" fontId="50" fillId="0" borderId="0" applyNumberFormat="0" applyBorder="0" applyProtection="0">
      <alignment/>
    </xf>
    <xf numFmtId="0" fontId="50" fillId="0" borderId="0" applyNumberFormat="0" applyFont="0" applyBorder="0" applyProtection="0">
      <alignment/>
    </xf>
    <xf numFmtId="0" fontId="50" fillId="0" borderId="0">
      <alignment/>
      <protection/>
    </xf>
    <xf numFmtId="0" fontId="50" fillId="0" borderId="0" applyNumberFormat="0" applyBorder="0" applyProtection="0">
      <alignment/>
    </xf>
    <xf numFmtId="0" fontId="68" fillId="46" borderId="0" applyNumberFormat="0" applyBorder="0" applyProtection="0">
      <alignment/>
    </xf>
    <xf numFmtId="0" fontId="68" fillId="46" borderId="0" applyNumberFormat="0" applyBorder="0" applyProtection="0">
      <alignment/>
    </xf>
    <xf numFmtId="0" fontId="50" fillId="0" borderId="0" applyNumberFormat="0" applyBorder="0" applyProtection="0">
      <alignment/>
    </xf>
    <xf numFmtId="0" fontId="50" fillId="0" borderId="0" applyNumberFormat="0" applyFont="0" applyBorder="0" applyProtection="0">
      <alignment/>
    </xf>
    <xf numFmtId="0" fontId="50" fillId="0" borderId="0">
      <alignment/>
      <protection/>
    </xf>
    <xf numFmtId="0" fontId="50" fillId="0" borderId="0" applyNumberFormat="0" applyFont="0" applyBorder="0" applyProtection="0">
      <alignment/>
    </xf>
    <xf numFmtId="0" fontId="31" fillId="0" borderId="0" applyNumberFormat="0" applyBorder="0" applyProtection="0">
      <alignment/>
    </xf>
    <xf numFmtId="0" fontId="68" fillId="46" borderId="0" applyNumberFormat="0" applyBorder="0" applyProtection="0">
      <alignment/>
    </xf>
    <xf numFmtId="0" fontId="68" fillId="46"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pplyNumberFormat="0" applyBorder="0" applyProtection="0">
      <alignment/>
    </xf>
    <xf numFmtId="0" fontId="31" fillId="0" borderId="0">
      <alignment/>
      <protection/>
    </xf>
    <xf numFmtId="0" fontId="31" fillId="0" borderId="0" applyNumberFormat="0" applyBorder="0" applyProtection="0">
      <alignment/>
    </xf>
    <xf numFmtId="0" fontId="68" fillId="46" borderId="0" applyNumberFormat="0" applyBorder="0" applyProtection="0">
      <alignment/>
    </xf>
    <xf numFmtId="0" fontId="68" fillId="46" borderId="0" applyNumberFormat="0" applyBorder="0" applyProtection="0">
      <alignment/>
    </xf>
    <xf numFmtId="0" fontId="31" fillId="0" borderId="0" applyNumberFormat="0" applyBorder="0" applyProtection="0">
      <alignment/>
    </xf>
    <xf numFmtId="0" fontId="50" fillId="0" borderId="0" applyNumberFormat="0" applyBorder="0" applyProtection="0">
      <alignment/>
    </xf>
    <xf numFmtId="0" fontId="68" fillId="46" borderId="0" applyNumberFormat="0" applyBorder="0" applyProtection="0">
      <alignment/>
    </xf>
    <xf numFmtId="0" fontId="68" fillId="46"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pplyNumberFormat="0" applyBorder="0" applyProtection="0">
      <alignment/>
    </xf>
    <xf numFmtId="0" fontId="50" fillId="0" borderId="0">
      <alignment/>
      <protection/>
    </xf>
    <xf numFmtId="0" fontId="68" fillId="46" borderId="0" applyNumberFormat="0" applyBorder="0" applyProtection="0">
      <alignment/>
    </xf>
    <xf numFmtId="0" fontId="68" fillId="46" borderId="0" applyNumberFormat="0" applyBorder="0" applyProtection="0">
      <alignment/>
    </xf>
    <xf numFmtId="0" fontId="68" fillId="46" borderId="0" applyNumberFormat="0" applyBorder="0" applyProtection="0">
      <alignment/>
    </xf>
    <xf numFmtId="0" fontId="68" fillId="46" borderId="0" applyNumberFormat="0" applyBorder="0" applyProtection="0">
      <alignment/>
    </xf>
    <xf numFmtId="0" fontId="68" fillId="46" borderId="0" applyNumberFormat="0" applyBorder="0" applyProtection="0">
      <alignment/>
    </xf>
    <xf numFmtId="0" fontId="68" fillId="46" borderId="0" applyNumberFormat="0" applyBorder="0" applyProtection="0">
      <alignment/>
    </xf>
    <xf numFmtId="0" fontId="0" fillId="0" borderId="0">
      <alignment/>
      <protection/>
    </xf>
    <xf numFmtId="0" fontId="0" fillId="0" borderId="0">
      <alignment/>
      <protection/>
    </xf>
    <xf numFmtId="0" fontId="0" fillId="70" borderId="13" applyNumberFormat="0" applyFont="0" applyAlignment="0" applyProtection="0"/>
    <xf numFmtId="0" fontId="50" fillId="57" borderId="13" applyNumberFormat="0" applyFont="0" applyAlignment="0" applyProtection="0"/>
    <xf numFmtId="0" fontId="50" fillId="57" borderId="2" applyNumberFormat="0" applyFont="0" applyAlignment="0" applyProtection="0"/>
    <xf numFmtId="0" fontId="50" fillId="57" borderId="2" applyNumberFormat="0" applyFont="0" applyAlignment="0" applyProtection="0"/>
    <xf numFmtId="0" fontId="50" fillId="57" borderId="2" applyNumberFormat="0" applyFont="0" applyAlignment="0" applyProtection="0"/>
    <xf numFmtId="0" fontId="50" fillId="57" borderId="2" applyNumberFormat="0" applyFont="0" applyAlignment="0" applyProtection="0"/>
    <xf numFmtId="0" fontId="50" fillId="57" borderId="2" applyNumberFormat="0" applyFont="0" applyAlignment="0" applyProtection="0"/>
    <xf numFmtId="0" fontId="50" fillId="57" borderId="2" applyNumberFormat="0" applyFont="0" applyAlignment="0" applyProtection="0"/>
    <xf numFmtId="0" fontId="50" fillId="57" borderId="2" applyNumberFormat="0" applyFont="0" applyAlignment="0" applyProtection="0"/>
    <xf numFmtId="0" fontId="50" fillId="57" borderId="2" applyNumberFormat="0" applyFont="0" applyAlignment="0" applyProtection="0"/>
    <xf numFmtId="0" fontId="50" fillId="57" borderId="2" applyNumberFormat="0" applyFont="0" applyAlignment="0" applyProtection="0"/>
    <xf numFmtId="0" fontId="50" fillId="57" borderId="2" applyNumberFormat="0" applyFont="0" applyAlignment="0" applyProtection="0"/>
    <xf numFmtId="0" fontId="50" fillId="57" borderId="2" applyNumberFormat="0" applyFont="0" applyAlignment="0" applyProtection="0"/>
    <xf numFmtId="0" fontId="50" fillId="57" borderId="2" applyNumberFormat="0" applyFont="0" applyAlignment="0" applyProtection="0"/>
    <xf numFmtId="0" fontId="50" fillId="57" borderId="2" applyNumberFormat="0" applyFont="0" applyAlignment="0" applyProtection="0"/>
    <xf numFmtId="0" fontId="50" fillId="57" borderId="2" applyNumberFormat="0" applyFont="0" applyAlignment="0" applyProtection="0"/>
    <xf numFmtId="0" fontId="50" fillId="57" borderId="2" applyNumberFormat="0" applyFont="0" applyAlignment="0" applyProtection="0"/>
    <xf numFmtId="0" fontId="50" fillId="57" borderId="2" applyNumberFormat="0" applyFont="0" applyAlignment="0" applyProtection="0"/>
    <xf numFmtId="0" fontId="50" fillId="57" borderId="2" applyNumberFormat="0" applyFont="0" applyAlignment="0" applyProtection="0"/>
    <xf numFmtId="0" fontId="50" fillId="57" borderId="2" applyNumberFormat="0" applyFont="0" applyAlignment="0" applyProtection="0"/>
    <xf numFmtId="0" fontId="50" fillId="57" borderId="2" applyNumberFormat="0" applyFont="0" applyAlignment="0" applyProtection="0"/>
    <xf numFmtId="0" fontId="50" fillId="57" borderId="2" applyNumberFormat="0" applyFont="0" applyAlignment="0" applyProtection="0"/>
    <xf numFmtId="0" fontId="50" fillId="57" borderId="2" applyNumberFormat="0" applyFont="0" applyAlignment="0" applyProtection="0"/>
    <xf numFmtId="0" fontId="50" fillId="57" borderId="2" applyNumberFormat="0" applyFont="0" applyAlignment="0" applyProtection="0"/>
    <xf numFmtId="0" fontId="50" fillId="57" borderId="2" applyNumberFormat="0" applyFont="0" applyAlignment="0" applyProtection="0"/>
    <xf numFmtId="0" fontId="50" fillId="57" borderId="2" applyNumberFormat="0" applyFont="0" applyAlignment="0" applyProtection="0"/>
    <xf numFmtId="0" fontId="50" fillId="57" borderId="13" applyNumberFormat="0" applyFont="0" applyAlignment="0" applyProtection="0"/>
    <xf numFmtId="0" fontId="44" fillId="61" borderId="14" applyNumberFormat="0" applyAlignment="0" applyProtection="0"/>
    <xf numFmtId="0" fontId="70" fillId="62" borderId="14" applyNumberFormat="0" applyAlignment="0" applyProtection="0"/>
    <xf numFmtId="0" fontId="70" fillId="62" borderId="14" applyNumberFormat="0" applyAlignment="0" applyProtection="0"/>
    <xf numFmtId="0" fontId="70" fillId="62" borderId="14" applyNumberFormat="0" applyAlignment="0" applyProtection="0"/>
    <xf numFmtId="0" fontId="70" fillId="62" borderId="14" applyNumberFormat="0" applyAlignment="0" applyProtection="0"/>
    <xf numFmtId="0" fontId="70" fillId="62" borderId="14" applyNumberFormat="0" applyAlignment="0" applyProtection="0"/>
    <xf numFmtId="0" fontId="70" fillId="62" borderId="14" applyNumberFormat="0" applyAlignment="0" applyProtection="0"/>
    <xf numFmtId="0" fontId="70" fillId="62" borderId="14" applyNumberFormat="0" applyAlignment="0" applyProtection="0"/>
    <xf numFmtId="0" fontId="70" fillId="62" borderId="14" applyNumberFormat="0" applyAlignment="0" applyProtection="0"/>
    <xf numFmtId="0" fontId="31" fillId="0" borderId="0" applyNumberFormat="0" applyBorder="0" applyProtection="0">
      <alignment/>
    </xf>
    <xf numFmtId="0" fontId="86" fillId="71" borderId="0" applyNumberFormat="0" applyBorder="0" applyAlignment="0" applyProtection="0"/>
    <xf numFmtId="0" fontId="86" fillId="72" borderId="0" applyNumberFormat="0" applyBorder="0" applyAlignment="0" applyProtection="0"/>
    <xf numFmtId="0" fontId="86" fillId="73" borderId="0" applyNumberFormat="0" applyBorder="0" applyAlignment="0" applyProtection="0"/>
    <xf numFmtId="0" fontId="86" fillId="74" borderId="0" applyNumberFormat="0" applyBorder="0" applyAlignment="0" applyProtection="0"/>
    <xf numFmtId="0" fontId="86" fillId="75" borderId="0" applyNumberFormat="0" applyBorder="0" applyAlignment="0" applyProtection="0"/>
    <xf numFmtId="0" fontId="86" fillId="76" borderId="0" applyNumberFormat="0" applyBorder="0" applyAlignment="0" applyProtection="0"/>
    <xf numFmtId="0" fontId="0" fillId="77" borderId="15" applyNumberFormat="0" applyFont="0" applyAlignment="0" applyProtection="0"/>
    <xf numFmtId="9" fontId="0" fillId="0" borderId="0" applyFont="0" applyFill="0" applyBorder="0" applyAlignment="0" applyProtection="0"/>
    <xf numFmtId="4" fontId="68" fillId="67" borderId="2" applyProtection="0">
      <alignment vertical="center"/>
    </xf>
    <xf numFmtId="4" fontId="68" fillId="67" borderId="2" applyProtection="0">
      <alignment vertical="center"/>
    </xf>
    <xf numFmtId="4" fontId="71" fillId="67" borderId="2" applyProtection="0">
      <alignment vertical="center"/>
    </xf>
    <xf numFmtId="4" fontId="68" fillId="67" borderId="2" applyProtection="0">
      <alignment horizontal="left" vertical="center"/>
    </xf>
    <xf numFmtId="4" fontId="68" fillId="67" borderId="2" applyProtection="0">
      <alignment horizontal="left" vertical="center"/>
    </xf>
    <xf numFmtId="0" fontId="72" fillId="67" borderId="16" applyNumberFormat="0" applyProtection="0">
      <alignment horizontal="left" vertical="top"/>
    </xf>
    <xf numFmtId="4" fontId="68" fillId="55" borderId="2" applyProtection="0">
      <alignment horizontal="left" vertical="center"/>
    </xf>
    <xf numFmtId="4" fontId="68" fillId="55" borderId="2" applyProtection="0">
      <alignment horizontal="left" vertical="center"/>
    </xf>
    <xf numFmtId="4" fontId="68" fillId="43" borderId="2" applyProtection="0">
      <alignment horizontal="right" vertical="center"/>
    </xf>
    <xf numFmtId="4" fontId="68" fillId="43" borderId="2" applyProtection="0">
      <alignment horizontal="right" vertical="center"/>
    </xf>
    <xf numFmtId="4" fontId="68" fillId="78" borderId="2" applyProtection="0">
      <alignment horizontal="right" vertical="center"/>
    </xf>
    <xf numFmtId="4" fontId="68" fillId="78" borderId="2" applyProtection="0">
      <alignment horizontal="right" vertical="center"/>
    </xf>
    <xf numFmtId="4" fontId="68" fillId="44" borderId="17" applyProtection="0">
      <alignment horizontal="right" vertical="center"/>
    </xf>
    <xf numFmtId="4" fontId="68" fillId="44" borderId="17" applyProtection="0">
      <alignment horizontal="right" vertical="center"/>
    </xf>
    <xf numFmtId="4" fontId="68" fillId="58" borderId="2" applyProtection="0">
      <alignment horizontal="right" vertical="center"/>
    </xf>
    <xf numFmtId="4" fontId="68" fillId="58" borderId="2" applyProtection="0">
      <alignment horizontal="right" vertical="center"/>
    </xf>
    <xf numFmtId="4" fontId="68" fillId="79" borderId="2" applyProtection="0">
      <alignment horizontal="right" vertical="center"/>
    </xf>
    <xf numFmtId="4" fontId="68" fillId="79" borderId="2" applyProtection="0">
      <alignment horizontal="right" vertical="center"/>
    </xf>
    <xf numFmtId="4" fontId="68" fillId="59" borderId="2" applyProtection="0">
      <alignment horizontal="right" vertical="center"/>
    </xf>
    <xf numFmtId="4" fontId="68" fillId="59" borderId="2" applyProtection="0">
      <alignment horizontal="right" vertical="center"/>
    </xf>
    <xf numFmtId="4" fontId="68" fillId="49" borderId="2" applyProtection="0">
      <alignment horizontal="right" vertical="center"/>
    </xf>
    <xf numFmtId="4" fontId="68" fillId="49" borderId="2" applyProtection="0">
      <alignment horizontal="right" vertical="center"/>
    </xf>
    <xf numFmtId="4" fontId="68" fillId="48" borderId="2" applyProtection="0">
      <alignment horizontal="right" vertical="center"/>
    </xf>
    <xf numFmtId="4" fontId="68" fillId="48" borderId="2" applyProtection="0">
      <alignment horizontal="right" vertical="center"/>
    </xf>
    <xf numFmtId="4" fontId="68" fillId="47" borderId="2" applyProtection="0">
      <alignment horizontal="right" vertical="center"/>
    </xf>
    <xf numFmtId="4" fontId="68" fillId="47" borderId="2" applyProtection="0">
      <alignment horizontal="right" vertical="center"/>
    </xf>
    <xf numFmtId="4" fontId="68" fillId="0" borderId="17" applyFill="0" applyProtection="0">
      <alignment horizontal="left" vertical="center"/>
    </xf>
    <xf numFmtId="4" fontId="68" fillId="0" borderId="17" applyFill="0" applyProtection="0">
      <alignment horizontal="left" vertical="center"/>
    </xf>
    <xf numFmtId="4" fontId="31" fillId="54" borderId="17" applyProtection="0">
      <alignment horizontal="left" vertical="center"/>
    </xf>
    <xf numFmtId="4" fontId="31" fillId="54" borderId="17" applyProtection="0">
      <alignment horizontal="left" vertical="center"/>
    </xf>
    <xf numFmtId="4" fontId="31" fillId="54" borderId="17" applyProtection="0">
      <alignment horizontal="left" vertical="center" indent="1"/>
    </xf>
    <xf numFmtId="4" fontId="31" fillId="54" borderId="17" applyProtection="0">
      <alignment horizontal="left" vertical="center" indent="1"/>
    </xf>
    <xf numFmtId="4" fontId="31" fillId="54" borderId="17" applyProtection="0">
      <alignment horizontal="left" vertical="center" indent="1"/>
    </xf>
    <xf numFmtId="4" fontId="31" fillId="54" borderId="17" applyProtection="0">
      <alignment horizontal="left" vertical="center" indent="1"/>
    </xf>
    <xf numFmtId="4" fontId="31" fillId="54" borderId="17" applyProtection="0">
      <alignment horizontal="left" vertical="center"/>
    </xf>
    <xf numFmtId="4" fontId="31" fillId="54" borderId="17" applyProtection="0">
      <alignment horizontal="left" vertical="center"/>
    </xf>
    <xf numFmtId="4" fontId="31" fillId="54" borderId="17" applyProtection="0">
      <alignment horizontal="left" vertical="center" indent="1"/>
    </xf>
    <xf numFmtId="4" fontId="31" fillId="54" borderId="17" applyProtection="0">
      <alignment horizontal="left" vertical="center" indent="1"/>
    </xf>
    <xf numFmtId="4" fontId="31" fillId="54" borderId="17" applyProtection="0">
      <alignment horizontal="left" vertical="center" indent="1"/>
    </xf>
    <xf numFmtId="4" fontId="31" fillId="54" borderId="17" applyProtection="0">
      <alignment horizontal="left" vertical="center" indent="1"/>
    </xf>
    <xf numFmtId="4" fontId="68" fillId="42" borderId="2" applyProtection="0">
      <alignment horizontal="right" vertical="center"/>
    </xf>
    <xf numFmtId="4" fontId="68" fillId="42" borderId="2" applyProtection="0">
      <alignment horizontal="right" vertical="center"/>
    </xf>
    <xf numFmtId="4" fontId="68" fillId="53" borderId="17" applyProtection="0">
      <alignment horizontal="left" vertical="center"/>
    </xf>
    <xf numFmtId="4" fontId="68" fillId="53" borderId="17" applyProtection="0">
      <alignment horizontal="left" vertical="center"/>
    </xf>
    <xf numFmtId="4" fontId="68" fillId="42" borderId="17" applyProtection="0">
      <alignment horizontal="left" vertical="center"/>
    </xf>
    <xf numFmtId="4" fontId="68" fillId="42" borderId="17" applyProtection="0">
      <alignment horizontal="left" vertical="center"/>
    </xf>
    <xf numFmtId="0" fontId="68" fillId="36" borderId="2" applyNumberFormat="0" applyProtection="0">
      <alignment horizontal="left" vertical="center"/>
    </xf>
    <xf numFmtId="0" fontId="68" fillId="36" borderId="2" applyNumberFormat="0" applyProtection="0">
      <alignment horizontal="left" vertical="center"/>
    </xf>
    <xf numFmtId="0" fontId="68" fillId="54" borderId="16" applyNumberFormat="0" applyProtection="0">
      <alignment horizontal="left" vertical="top"/>
    </xf>
    <xf numFmtId="0" fontId="68" fillId="54" borderId="16" applyNumberFormat="0" applyProtection="0">
      <alignment horizontal="left" vertical="top"/>
    </xf>
    <xf numFmtId="0" fontId="68" fillId="54" borderId="16" applyNumberFormat="0" applyProtection="0">
      <alignment horizontal="left" vertical="top"/>
    </xf>
    <xf numFmtId="0" fontId="68" fillId="80" borderId="2" applyNumberFormat="0" applyProtection="0">
      <alignment horizontal="left" vertical="center"/>
    </xf>
    <xf numFmtId="0" fontId="68" fillId="80" borderId="2" applyNumberFormat="0" applyProtection="0">
      <alignment horizontal="left" vertical="center"/>
    </xf>
    <xf numFmtId="0" fontId="68" fillId="42" borderId="16" applyNumberFormat="0" applyProtection="0">
      <alignment horizontal="left" vertical="top"/>
    </xf>
    <xf numFmtId="0" fontId="68" fillId="42" borderId="16" applyNumberFormat="0" applyProtection="0">
      <alignment horizontal="left" vertical="top"/>
    </xf>
    <xf numFmtId="0" fontId="68" fillId="42" borderId="16" applyNumberFormat="0" applyProtection="0">
      <alignment horizontal="left" vertical="top"/>
    </xf>
    <xf numFmtId="0" fontId="68" fillId="81" borderId="2" applyNumberFormat="0" applyProtection="0">
      <alignment horizontal="left" vertical="center"/>
    </xf>
    <xf numFmtId="0" fontId="68" fillId="81" borderId="2" applyNumberFormat="0" applyProtection="0">
      <alignment horizontal="left" vertical="center"/>
    </xf>
    <xf numFmtId="0" fontId="68" fillId="81" borderId="16" applyNumberFormat="0" applyProtection="0">
      <alignment horizontal="left" vertical="top"/>
    </xf>
    <xf numFmtId="0" fontId="68" fillId="81" borderId="16" applyNumberFormat="0" applyProtection="0">
      <alignment horizontal="left" vertical="top"/>
    </xf>
    <xf numFmtId="0" fontId="68" fillId="81" borderId="16" applyNumberFormat="0" applyProtection="0">
      <alignment horizontal="left" vertical="top"/>
    </xf>
    <xf numFmtId="0" fontId="68" fillId="53" borderId="2" applyNumberFormat="0" applyProtection="0">
      <alignment horizontal="left" vertical="center"/>
    </xf>
    <xf numFmtId="0" fontId="68" fillId="53" borderId="2" applyNumberFormat="0" applyProtection="0">
      <alignment horizontal="left" vertical="center"/>
    </xf>
    <xf numFmtId="0" fontId="68" fillId="53" borderId="16" applyNumberFormat="0" applyProtection="0">
      <alignment horizontal="left" vertical="top"/>
    </xf>
    <xf numFmtId="0" fontId="68" fillId="53" borderId="16" applyNumberFormat="0" applyProtection="0">
      <alignment horizontal="left" vertical="top"/>
    </xf>
    <xf numFmtId="0" fontId="68" fillId="53" borderId="16" applyNumberFormat="0" applyProtection="0">
      <alignment horizontal="left" vertical="top"/>
    </xf>
    <xf numFmtId="0" fontId="68" fillId="82" borderId="18" applyNumberFormat="0">
      <alignment/>
      <protection locked="0"/>
    </xf>
    <xf numFmtId="0" fontId="68" fillId="82" borderId="18" applyNumberFormat="0">
      <alignment/>
      <protection locked="0"/>
    </xf>
    <xf numFmtId="0" fontId="68" fillId="82" borderId="18" applyNumberFormat="0">
      <alignment/>
      <protection locked="0"/>
    </xf>
    <xf numFmtId="0" fontId="72" fillId="54" borderId="0" applyNumberFormat="0" applyBorder="0" applyProtection="0">
      <alignment/>
    </xf>
    <xf numFmtId="4" fontId="68" fillId="57" borderId="16" applyProtection="0">
      <alignment vertical="center"/>
    </xf>
    <xf numFmtId="4" fontId="71" fillId="57" borderId="17" applyProtection="0">
      <alignment vertical="center"/>
    </xf>
    <xf numFmtId="4" fontId="68" fillId="36" borderId="16" applyProtection="0">
      <alignment horizontal="left" vertical="center"/>
    </xf>
    <xf numFmtId="0" fontId="68" fillId="57" borderId="16" applyNumberFormat="0" applyProtection="0">
      <alignment horizontal="left" vertical="top"/>
    </xf>
    <xf numFmtId="4" fontId="68" fillId="0" borderId="2" applyProtection="0">
      <alignment horizontal="right" vertical="center"/>
    </xf>
    <xf numFmtId="4" fontId="68" fillId="0" borderId="2" applyProtection="0">
      <alignment horizontal="right" vertical="center"/>
    </xf>
    <xf numFmtId="4" fontId="71" fillId="82" borderId="2" applyProtection="0">
      <alignment horizontal="right" vertical="center"/>
    </xf>
    <xf numFmtId="4" fontId="68" fillId="55" borderId="2" applyProtection="0">
      <alignment horizontal="left" vertical="center"/>
    </xf>
    <xf numFmtId="4" fontId="68" fillId="55" borderId="2" applyProtection="0">
      <alignment horizontal="left" vertical="center"/>
    </xf>
    <xf numFmtId="0" fontId="68" fillId="42" borderId="16" applyNumberFormat="0" applyProtection="0">
      <alignment horizontal="left" vertical="top"/>
    </xf>
    <xf numFmtId="4" fontId="73" fillId="62" borderId="17" applyProtection="0">
      <alignment horizontal="left" vertical="center"/>
    </xf>
    <xf numFmtId="0" fontId="68" fillId="83" borderId="17" applyNumberFormat="0" applyProtection="0">
      <alignment/>
    </xf>
    <xf numFmtId="0" fontId="68" fillId="83" borderId="17" applyNumberFormat="0" applyProtection="0">
      <alignment/>
    </xf>
    <xf numFmtId="4" fontId="74" fillId="82" borderId="2" applyProtection="0">
      <alignment horizontal="right" vertical="center"/>
    </xf>
    <xf numFmtId="0" fontId="75" fillId="0" borderId="0" applyNumberFormat="0" applyFill="0" applyBorder="0" applyAlignment="0" applyProtection="0"/>
    <xf numFmtId="0" fontId="90" fillId="84" borderId="10" applyNumberFormat="0" applyAlignment="0" applyProtection="0"/>
    <xf numFmtId="0" fontId="76" fillId="0" borderId="17" applyNumberFormat="0" applyProtection="0">
      <alignment/>
    </xf>
    <xf numFmtId="0" fontId="76" fillId="0" borderId="17" applyNumberFormat="0" applyProtection="0">
      <alignment/>
    </xf>
    <xf numFmtId="0" fontId="76" fillId="0" borderId="17" applyNumberFormat="0" applyProtection="0">
      <alignment/>
    </xf>
    <xf numFmtId="0" fontId="29" fillId="0" borderId="0">
      <alignment/>
      <protection/>
    </xf>
    <xf numFmtId="0" fontId="91" fillId="0" borderId="19" applyNumberFormat="0" applyFill="0" applyAlignment="0" applyProtection="0"/>
    <xf numFmtId="49" fontId="77" fillId="36" borderId="0" applyBorder="0" applyProtection="0">
      <alignment vertical="top" wrapText="1"/>
    </xf>
    <xf numFmtId="0" fontId="92" fillId="85" borderId="20" applyNumberFormat="0" applyAlignment="0" applyProtection="0"/>
    <xf numFmtId="0" fontId="45" fillId="0" borderId="0" applyNumberFormat="0" applyFill="0" applyBorder="0" applyAlignment="0" applyProtection="0"/>
    <xf numFmtId="0" fontId="46" fillId="0" borderId="21"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4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68" fillId="46" borderId="0" applyNumberFormat="0" applyBorder="0" applyProtection="0">
      <alignment/>
    </xf>
  </cellStyleXfs>
  <cellXfs count="503">
    <xf numFmtId="0" fontId="0" fillId="0" borderId="0" xfId="0" applyAlignment="1">
      <alignment/>
    </xf>
    <xf numFmtId="0" fontId="2" fillId="0" borderId="23" xfId="0" applyFont="1" applyBorder="1" applyAlignment="1">
      <alignment horizontal="justify" vertical="top" wrapText="1"/>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Alignment="1">
      <alignment vertical="center"/>
    </xf>
    <xf numFmtId="0" fontId="3" fillId="0" borderId="0" xfId="0" applyFont="1" applyFill="1" applyAlignment="1">
      <alignment vertical="center" wrapText="1"/>
    </xf>
    <xf numFmtId="0" fontId="4" fillId="0" borderId="24" xfId="0"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0" fontId="4" fillId="0" borderId="24" xfId="0" applyFont="1" applyFill="1" applyBorder="1" applyAlignment="1">
      <alignment horizontal="left" vertical="center"/>
    </xf>
    <xf numFmtId="0" fontId="4" fillId="0" borderId="25"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4" xfId="0" applyFont="1" applyFill="1" applyBorder="1" applyAlignment="1">
      <alignment vertical="center" wrapText="1"/>
    </xf>
    <xf numFmtId="0" fontId="3" fillId="0" borderId="24" xfId="0" applyFont="1" applyFill="1" applyBorder="1" applyAlignment="1">
      <alignment horizontal="center" vertical="center" wrapText="1"/>
    </xf>
    <xf numFmtId="0" fontId="3" fillId="0" borderId="24" xfId="0" applyFont="1" applyFill="1" applyBorder="1" applyAlignment="1">
      <alignment horizontal="left" vertical="center"/>
    </xf>
    <xf numFmtId="16" fontId="3" fillId="0" borderId="25" xfId="0" applyNumberFormat="1" applyFont="1" applyFill="1" applyBorder="1" applyAlignment="1" quotePrefix="1">
      <alignment horizontal="left" vertical="center" wrapText="1"/>
    </xf>
    <xf numFmtId="16" fontId="3" fillId="0" borderId="25" xfId="0" applyNumberFormat="1" applyFont="1" applyFill="1" applyBorder="1" applyAlignment="1">
      <alignment horizontal="left" vertical="center" wrapText="1"/>
    </xf>
    <xf numFmtId="0" fontId="3" fillId="86" borderId="25" xfId="0" applyFont="1" applyFill="1" applyBorder="1" applyAlignment="1">
      <alignment horizontal="center" vertical="center" wrapText="1"/>
    </xf>
    <xf numFmtId="0" fontId="3" fillId="86" borderId="25" xfId="0" applyFont="1" applyFill="1" applyBorder="1" applyAlignment="1">
      <alignment horizontal="left" vertical="center"/>
    </xf>
    <xf numFmtId="0" fontId="3" fillId="0" borderId="26"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3" fillId="86" borderId="24" xfId="0" applyFont="1" applyFill="1" applyBorder="1" applyAlignment="1">
      <alignment horizontal="left" vertical="center" wrapText="1"/>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wrapText="1"/>
    </xf>
    <xf numFmtId="0" fontId="3" fillId="0" borderId="25" xfId="0" applyFont="1" applyFill="1" applyBorder="1" applyAlignment="1">
      <alignment horizontal="center" vertical="center" wrapText="1"/>
    </xf>
    <xf numFmtId="0" fontId="3" fillId="0" borderId="28" xfId="0" applyFont="1" applyFill="1" applyBorder="1" applyAlignment="1">
      <alignment horizontal="left" vertical="center"/>
    </xf>
    <xf numFmtId="0" fontId="3" fillId="0" borderId="29"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5" xfId="0" applyFont="1" applyFill="1" applyBorder="1" applyAlignment="1">
      <alignment horizontal="left" vertical="center"/>
    </xf>
    <xf numFmtId="0" fontId="3" fillId="0" borderId="30" xfId="0" applyFont="1" applyFill="1" applyBorder="1" applyAlignment="1">
      <alignment horizontal="left" vertical="center" wrapText="1"/>
    </xf>
    <xf numFmtId="16" fontId="3" fillId="0" borderId="26" xfId="0" applyNumberFormat="1" applyFont="1" applyFill="1" applyBorder="1" applyAlignment="1">
      <alignment horizontal="left" vertical="center" wrapText="1"/>
    </xf>
    <xf numFmtId="0" fontId="3" fillId="0" borderId="26" xfId="0" applyFont="1" applyFill="1" applyBorder="1" applyAlignment="1" quotePrefix="1">
      <alignment horizontal="left" vertical="center" wrapText="1"/>
    </xf>
    <xf numFmtId="0" fontId="3" fillId="0" borderId="30"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wrapText="1"/>
    </xf>
    <xf numFmtId="0" fontId="4" fillId="0" borderId="31" xfId="0" applyFont="1" applyFill="1" applyBorder="1" applyAlignment="1">
      <alignment horizontal="left" vertical="center"/>
    </xf>
    <xf numFmtId="0" fontId="4" fillId="0" borderId="32" xfId="0" applyFont="1" applyFill="1" applyBorder="1" applyAlignment="1">
      <alignment horizontal="left" vertical="center" wrapText="1"/>
    </xf>
    <xf numFmtId="16" fontId="3" fillId="0" borderId="26" xfId="0" applyNumberFormat="1" applyFont="1" applyFill="1" applyBorder="1" applyAlignment="1" quotePrefix="1">
      <alignment horizontal="left" vertical="center" wrapText="1"/>
    </xf>
    <xf numFmtId="0" fontId="3" fillId="0" borderId="33" xfId="0" applyFont="1" applyFill="1" applyBorder="1" applyAlignment="1">
      <alignment horizontal="left" vertical="center"/>
    </xf>
    <xf numFmtId="0" fontId="3" fillId="0" borderId="34" xfId="0" applyFont="1" applyFill="1" applyBorder="1" applyAlignment="1">
      <alignment horizontal="left" vertical="center" wrapText="1"/>
    </xf>
    <xf numFmtId="0" fontId="3" fillId="86" borderId="30" xfId="0" applyFont="1" applyFill="1" applyBorder="1" applyAlignment="1">
      <alignment horizontal="left" vertical="center"/>
    </xf>
    <xf numFmtId="0" fontId="3" fillId="86" borderId="2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Alignment="1">
      <alignment horizontal="left" vertical="center"/>
    </xf>
    <xf numFmtId="0" fontId="3" fillId="87" borderId="0" xfId="0" applyFont="1" applyFill="1" applyAlignment="1">
      <alignment vertical="center" wrapText="1"/>
    </xf>
    <xf numFmtId="0" fontId="3" fillId="86" borderId="0" xfId="0" applyFont="1" applyFill="1" applyBorder="1" applyAlignment="1">
      <alignment vertical="center"/>
    </xf>
    <xf numFmtId="0" fontId="3" fillId="86" borderId="0" xfId="0" applyFont="1" applyFill="1" applyBorder="1" applyAlignment="1">
      <alignment vertical="center" wrapText="1"/>
    </xf>
    <xf numFmtId="0" fontId="3" fillId="86" borderId="0" xfId="0" applyFont="1" applyFill="1" applyAlignment="1">
      <alignment vertical="center"/>
    </xf>
    <xf numFmtId="0" fontId="3" fillId="86" borderId="0" xfId="0" applyFont="1" applyFill="1" applyAlignment="1">
      <alignment vertical="center" wrapText="1"/>
    </xf>
    <xf numFmtId="0" fontId="5" fillId="86" borderId="0" xfId="0" applyFont="1" applyFill="1" applyBorder="1" applyAlignment="1">
      <alignment wrapText="1"/>
    </xf>
    <xf numFmtId="0" fontId="4" fillId="86" borderId="0" xfId="0" applyFont="1" applyFill="1" applyAlignment="1">
      <alignment horizontal="center" vertical="center" wrapText="1"/>
    </xf>
    <xf numFmtId="0" fontId="6" fillId="86" borderId="0" xfId="0" applyFont="1" applyFill="1" applyAlignment="1">
      <alignment horizontal="center" vertical="center" wrapText="1"/>
    </xf>
    <xf numFmtId="0" fontId="0" fillId="86" borderId="0" xfId="0" applyFill="1" applyAlignment="1">
      <alignment vertical="center" wrapText="1"/>
    </xf>
    <xf numFmtId="0" fontId="3" fillId="86" borderId="0" xfId="0" applyFont="1" applyFill="1" applyAlignment="1">
      <alignment horizontal="center" vertical="center" wrapText="1"/>
    </xf>
    <xf numFmtId="0" fontId="6" fillId="86" borderId="0" xfId="0" applyFont="1" applyFill="1" applyAlignment="1">
      <alignment vertical="center" wrapText="1"/>
    </xf>
    <xf numFmtId="49" fontId="4" fillId="86" borderId="25" xfId="0" applyNumberFormat="1" applyFont="1" applyFill="1" applyBorder="1" applyAlignment="1">
      <alignment horizontal="center" vertical="center" wrapText="1"/>
    </xf>
    <xf numFmtId="0" fontId="4" fillId="86" borderId="24" xfId="0" applyFont="1" applyFill="1" applyBorder="1" applyAlignment="1">
      <alignment horizontal="center" vertical="center" wrapText="1"/>
    </xf>
    <xf numFmtId="0" fontId="4" fillId="86" borderId="24" xfId="0" applyFont="1" applyFill="1" applyBorder="1" applyAlignment="1">
      <alignment horizontal="left" vertical="center"/>
    </xf>
    <xf numFmtId="0" fontId="4" fillId="86" borderId="25" xfId="0" applyFont="1" applyFill="1" applyBorder="1" applyAlignment="1">
      <alignment horizontal="left" vertical="center"/>
    </xf>
    <xf numFmtId="0" fontId="4" fillId="86" borderId="25" xfId="0" applyFont="1" applyFill="1" applyBorder="1" applyAlignment="1">
      <alignment horizontal="left" vertical="center" wrapText="1"/>
    </xf>
    <xf numFmtId="0" fontId="3" fillId="86" borderId="25" xfId="0" applyFont="1" applyFill="1" applyBorder="1" applyAlignment="1">
      <alignment horizontal="left" vertical="center" wrapText="1"/>
    </xf>
    <xf numFmtId="0" fontId="3" fillId="86" borderId="24" xfId="0" applyFont="1" applyFill="1" applyBorder="1" applyAlignment="1">
      <alignment vertical="center" wrapText="1"/>
    </xf>
    <xf numFmtId="0" fontId="3" fillId="86" borderId="24" xfId="0" applyFont="1" applyFill="1" applyBorder="1" applyAlignment="1">
      <alignment horizontal="center" vertical="center" wrapText="1"/>
    </xf>
    <xf numFmtId="0" fontId="3" fillId="86" borderId="27" xfId="0" applyFont="1" applyFill="1" applyBorder="1" applyAlignment="1">
      <alignment horizontal="left" vertical="center"/>
    </xf>
    <xf numFmtId="0" fontId="8" fillId="86" borderId="28" xfId="0" applyFont="1" applyFill="1" applyBorder="1" applyAlignment="1">
      <alignment horizontal="left" vertical="center"/>
    </xf>
    <xf numFmtId="0" fontId="8" fillId="86" borderId="28" xfId="0" applyFont="1" applyFill="1" applyBorder="1" applyAlignment="1">
      <alignment horizontal="left" vertical="center" wrapText="1"/>
    </xf>
    <xf numFmtId="0" fontId="3" fillId="86" borderId="30" xfId="0" applyFont="1" applyFill="1" applyBorder="1" applyAlignment="1">
      <alignment horizontal="left" vertical="center" wrapText="1"/>
    </xf>
    <xf numFmtId="49" fontId="3" fillId="86" borderId="25" xfId="0" applyNumberFormat="1" applyFont="1" applyFill="1" applyBorder="1" applyAlignment="1">
      <alignment horizontal="center" vertical="center" wrapText="1"/>
    </xf>
    <xf numFmtId="0" fontId="3" fillId="86" borderId="26" xfId="0" applyFont="1" applyFill="1" applyBorder="1" applyAlignment="1">
      <alignment horizontal="left" vertical="center"/>
    </xf>
    <xf numFmtId="0" fontId="3" fillId="86" borderId="31" xfId="0" applyFont="1" applyFill="1" applyBorder="1" applyAlignment="1">
      <alignment horizontal="center" vertical="center" wrapText="1"/>
    </xf>
    <xf numFmtId="0" fontId="3" fillId="86" borderId="33" xfId="0" applyFont="1" applyFill="1" applyBorder="1" applyAlignment="1">
      <alignment horizontal="left" vertical="center"/>
    </xf>
    <xf numFmtId="0" fontId="3" fillId="86" borderId="34" xfId="0" applyFont="1" applyFill="1" applyBorder="1" applyAlignment="1">
      <alignment horizontal="left" vertical="center"/>
    </xf>
    <xf numFmtId="0" fontId="3" fillId="86" borderId="34" xfId="0" applyFont="1" applyFill="1" applyBorder="1" applyAlignment="1">
      <alignment horizontal="left" vertical="center" wrapText="1"/>
    </xf>
    <xf numFmtId="0" fontId="3" fillId="86" borderId="24" xfId="0" applyFont="1" applyFill="1" applyBorder="1" applyAlignment="1">
      <alignment horizontal="left" vertical="center"/>
    </xf>
    <xf numFmtId="0" fontId="4" fillId="0" borderId="25" xfId="0" applyFont="1" applyFill="1" applyBorder="1" applyAlignment="1">
      <alignment horizontal="left" vertical="center"/>
    </xf>
    <xf numFmtId="0" fontId="0" fillId="0" borderId="30" xfId="0" applyFont="1" applyFill="1" applyBorder="1" applyAlignment="1">
      <alignment horizontal="left" vertical="center" wrapText="1"/>
    </xf>
    <xf numFmtId="0" fontId="3" fillId="0" borderId="32" xfId="0" applyFont="1" applyFill="1" applyBorder="1" applyAlignment="1">
      <alignment horizontal="left" vertical="center"/>
    </xf>
    <xf numFmtId="0" fontId="3" fillId="0" borderId="29" xfId="0" applyFont="1" applyFill="1" applyBorder="1" applyAlignment="1">
      <alignment horizontal="left" vertical="center"/>
    </xf>
    <xf numFmtId="0" fontId="3" fillId="0" borderId="25" xfId="0" applyFont="1" applyFill="1" applyBorder="1" applyAlignment="1">
      <alignment horizontal="center" vertical="center"/>
    </xf>
    <xf numFmtId="0" fontId="3" fillId="0" borderId="26" xfId="0" applyFont="1" applyFill="1" applyBorder="1" applyAlignment="1">
      <alignment horizontal="left" vertical="center"/>
    </xf>
    <xf numFmtId="0" fontId="3" fillId="0" borderId="24" xfId="0" applyFont="1" applyFill="1" applyBorder="1" applyAlignment="1">
      <alignment vertical="center"/>
    </xf>
    <xf numFmtId="0" fontId="4" fillId="86" borderId="24" xfId="0" applyFont="1" applyFill="1" applyBorder="1" applyAlignment="1">
      <alignment horizontal="left" vertical="center" wrapText="1"/>
    </xf>
    <xf numFmtId="0" fontId="3" fillId="86" borderId="31" xfId="0" applyFont="1" applyFill="1" applyBorder="1" applyAlignment="1">
      <alignment vertical="center" wrapText="1"/>
    </xf>
    <xf numFmtId="0" fontId="3" fillId="86" borderId="28" xfId="0" applyFont="1" applyFill="1" applyBorder="1" applyAlignment="1">
      <alignment horizontal="left" vertical="center"/>
    </xf>
    <xf numFmtId="0" fontId="3" fillId="86" borderId="28" xfId="0" applyFont="1" applyFill="1" applyBorder="1" applyAlignment="1">
      <alignment horizontal="left" vertical="center" wrapText="1"/>
    </xf>
    <xf numFmtId="0" fontId="8" fillId="86" borderId="25" xfId="0" applyFont="1" applyFill="1" applyBorder="1" applyAlignment="1">
      <alignment horizontal="left" vertical="center"/>
    </xf>
    <xf numFmtId="0" fontId="8" fillId="86" borderId="26" xfId="0" applyFont="1" applyFill="1" applyBorder="1" applyAlignment="1">
      <alignment horizontal="left" vertical="center" wrapText="1"/>
    </xf>
    <xf numFmtId="0" fontId="3" fillId="0" borderId="34" xfId="0" applyFont="1" applyFill="1" applyBorder="1" applyAlignment="1">
      <alignment horizontal="left" vertical="center"/>
    </xf>
    <xf numFmtId="0" fontId="3" fillId="86" borderId="28" xfId="0" applyFont="1" applyFill="1" applyBorder="1" applyAlignment="1">
      <alignment horizontal="center" vertical="center" wrapText="1"/>
    </xf>
    <xf numFmtId="0" fontId="3" fillId="0" borderId="35" xfId="0" applyFont="1" applyFill="1" applyBorder="1" applyAlignment="1">
      <alignment horizontal="left" vertical="center"/>
    </xf>
    <xf numFmtId="0" fontId="3" fillId="86" borderId="32" xfId="0" applyFont="1" applyFill="1" applyBorder="1" applyAlignment="1">
      <alignment horizontal="center" vertical="center" wrapText="1"/>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3" fillId="0" borderId="38" xfId="0" applyFont="1" applyFill="1" applyBorder="1" applyAlignment="1">
      <alignment horizontal="left" vertical="center" wrapText="1"/>
    </xf>
    <xf numFmtId="0" fontId="8" fillId="0" borderId="25" xfId="0" applyFont="1" applyFill="1" applyBorder="1" applyAlignment="1">
      <alignment horizontal="left" vertical="center"/>
    </xf>
    <xf numFmtId="0" fontId="8" fillId="0" borderId="26" xfId="0" applyFont="1" applyFill="1" applyBorder="1" applyAlignment="1">
      <alignment horizontal="left" vertical="center" wrapText="1"/>
    </xf>
    <xf numFmtId="0" fontId="4" fillId="86" borderId="31" xfId="0" applyFont="1" applyFill="1" applyBorder="1" applyAlignment="1">
      <alignment horizontal="left" vertical="center"/>
    </xf>
    <xf numFmtId="0" fontId="4" fillId="86" borderId="32" xfId="0" applyFont="1" applyFill="1" applyBorder="1" applyAlignment="1">
      <alignment horizontal="left" vertical="center"/>
    </xf>
    <xf numFmtId="0" fontId="4" fillId="86" borderId="32" xfId="0" applyFont="1" applyFill="1" applyBorder="1" applyAlignment="1">
      <alignment horizontal="left" vertical="center" wrapText="1"/>
    </xf>
    <xf numFmtId="0" fontId="4" fillId="86" borderId="26" xfId="0" applyFont="1" applyFill="1" applyBorder="1" applyAlignment="1">
      <alignment horizontal="left" vertical="center" wrapText="1"/>
    </xf>
    <xf numFmtId="0" fontId="4" fillId="86" borderId="0" xfId="0" applyFont="1" applyFill="1" applyBorder="1" applyAlignment="1">
      <alignment horizontal="left" vertical="center" wrapText="1"/>
    </xf>
    <xf numFmtId="0" fontId="3" fillId="86" borderId="0" xfId="0" applyFont="1" applyFill="1" applyBorder="1" applyAlignment="1">
      <alignment horizontal="left" vertical="center" wrapText="1"/>
    </xf>
    <xf numFmtId="0" fontId="0" fillId="0" borderId="0" xfId="0" applyAlignment="1">
      <alignment horizontal="center" vertical="center" wrapText="1"/>
    </xf>
    <xf numFmtId="0" fontId="3" fillId="86" borderId="0" xfId="0" applyFont="1" applyFill="1" applyBorder="1" applyAlignment="1">
      <alignment horizontal="center" vertical="center" wrapText="1"/>
    </xf>
    <xf numFmtId="0" fontId="0" fillId="0" borderId="0" xfId="0" applyAlignment="1">
      <alignment horizontal="left" vertical="center" wrapText="1"/>
    </xf>
    <xf numFmtId="0" fontId="0" fillId="0" borderId="0" xfId="976" applyAlignment="1">
      <alignment vertical="center"/>
      <protection/>
    </xf>
    <xf numFmtId="0" fontId="4" fillId="0" borderId="0" xfId="976" applyFont="1" applyAlignment="1">
      <alignment vertical="center"/>
      <protection/>
    </xf>
    <xf numFmtId="0" fontId="2" fillId="0" borderId="0" xfId="976" applyFont="1" applyAlignment="1">
      <alignment horizontal="left" indent="15"/>
      <protection/>
    </xf>
    <xf numFmtId="0" fontId="13" fillId="0" borderId="0" xfId="976" applyFont="1" applyAlignment="1">
      <alignment vertical="center"/>
      <protection/>
    </xf>
    <xf numFmtId="0" fontId="2" fillId="0" borderId="0" xfId="976" applyFont="1" applyAlignment="1">
      <alignment vertical="center"/>
      <protection/>
    </xf>
    <xf numFmtId="0" fontId="14" fillId="0" borderId="0" xfId="976" applyFont="1" applyAlignment="1">
      <alignment horizontal="center" vertical="center"/>
      <protection/>
    </xf>
    <xf numFmtId="0" fontId="1" fillId="0" borderId="24" xfId="976" applyFont="1" applyBorder="1" applyAlignment="1">
      <alignment horizontal="center" vertical="center" wrapText="1"/>
      <protection/>
    </xf>
    <xf numFmtId="0" fontId="21" fillId="0" borderId="24" xfId="976" applyFont="1" applyBorder="1" applyAlignment="1">
      <alignment vertical="center"/>
      <protection/>
    </xf>
    <xf numFmtId="0" fontId="1" fillId="0" borderId="24" xfId="976" applyFont="1" applyBorder="1" applyAlignment="1">
      <alignment vertical="center" wrapText="1"/>
      <protection/>
    </xf>
    <xf numFmtId="0" fontId="2" fillId="0" borderId="24" xfId="976" applyFont="1" applyBorder="1" applyAlignment="1">
      <alignment vertical="center"/>
      <protection/>
    </xf>
    <xf numFmtId="0" fontId="2" fillId="0" borderId="24" xfId="976" applyFont="1" applyBorder="1" applyAlignment="1">
      <alignment vertical="center" wrapText="1"/>
      <protection/>
    </xf>
    <xf numFmtId="0" fontId="1" fillId="0" borderId="24" xfId="976" applyFont="1" applyBorder="1" applyAlignment="1">
      <alignment vertical="center"/>
      <protection/>
    </xf>
    <xf numFmtId="0" fontId="1" fillId="0" borderId="24" xfId="976" applyFont="1" applyBorder="1" applyAlignment="1">
      <alignment horizontal="left" vertical="center"/>
      <protection/>
    </xf>
    <xf numFmtId="0" fontId="22" fillId="0" borderId="24" xfId="976" applyFont="1" applyBorder="1" applyAlignment="1">
      <alignment vertical="center"/>
      <protection/>
    </xf>
    <xf numFmtId="0" fontId="21" fillId="0" borderId="30" xfId="976" applyFont="1" applyBorder="1" applyAlignment="1">
      <alignment vertical="center"/>
      <protection/>
    </xf>
    <xf numFmtId="0" fontId="21" fillId="0" borderId="30" xfId="976" applyFont="1" applyBorder="1" applyAlignment="1">
      <alignment vertical="center" wrapText="1"/>
      <protection/>
    </xf>
    <xf numFmtId="0" fontId="3" fillId="0" borderId="0" xfId="976" applyFont="1" applyAlignment="1">
      <alignment vertical="center" wrapText="1"/>
      <protection/>
    </xf>
    <xf numFmtId="0" fontId="0" fillId="0" borderId="0" xfId="976" applyBorder="1" applyAlignment="1">
      <alignment vertical="center"/>
      <protection/>
    </xf>
    <xf numFmtId="0" fontId="3" fillId="0" borderId="0" xfId="976" applyFont="1" applyBorder="1" applyAlignment="1">
      <alignment horizontal="left" vertical="top" wrapText="1"/>
      <protection/>
    </xf>
    <xf numFmtId="0" fontId="3" fillId="0" borderId="0" xfId="976" applyFont="1" applyBorder="1" applyAlignment="1">
      <alignment horizontal="center" vertical="top" wrapText="1"/>
      <protection/>
    </xf>
    <xf numFmtId="0" fontId="0" fillId="0" borderId="0" xfId="976" applyAlignment="1">
      <alignment vertical="center" wrapText="1"/>
      <protection/>
    </xf>
    <xf numFmtId="0" fontId="2" fillId="0" borderId="24" xfId="976" applyFont="1" applyBorder="1" applyAlignment="1">
      <alignment horizontal="left" vertical="center"/>
      <protection/>
    </xf>
    <xf numFmtId="0" fontId="12" fillId="0" borderId="0" xfId="283" applyAlignment="1" applyProtection="1">
      <alignment/>
      <protection/>
    </xf>
    <xf numFmtId="0" fontId="4" fillId="0" borderId="24"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4" xfId="0" applyFont="1" applyBorder="1" applyAlignment="1">
      <alignment vertical="center" wrapText="1"/>
    </xf>
    <xf numFmtId="0" fontId="0" fillId="86" borderId="0" xfId="0" applyFill="1" applyAlignment="1">
      <alignment/>
    </xf>
    <xf numFmtId="0" fontId="3" fillId="86" borderId="0" xfId="0" applyFont="1" applyFill="1" applyAlignment="1">
      <alignment/>
    </xf>
    <xf numFmtId="0" fontId="0" fillId="86" borderId="0" xfId="0" applyFont="1" applyFill="1" applyAlignment="1">
      <alignment/>
    </xf>
    <xf numFmtId="0" fontId="1" fillId="0" borderId="39" xfId="0" applyFont="1" applyBorder="1" applyAlignment="1">
      <alignment horizontal="center" wrapText="1"/>
    </xf>
    <xf numFmtId="0" fontId="1" fillId="0" borderId="40" xfId="0" applyFont="1" applyBorder="1" applyAlignment="1">
      <alignment horizontal="center" wrapText="1"/>
    </xf>
    <xf numFmtId="0" fontId="1" fillId="0" borderId="40" xfId="283" applyFont="1" applyBorder="1" applyAlignment="1" applyProtection="1">
      <alignment horizontal="center" vertical="center" wrapText="1"/>
      <protection/>
    </xf>
    <xf numFmtId="0" fontId="1" fillId="0" borderId="41" xfId="0" applyFont="1" applyBorder="1" applyAlignment="1">
      <alignment horizontal="center" wrapText="1"/>
    </xf>
    <xf numFmtId="0" fontId="1" fillId="0" borderId="23" xfId="0" applyFont="1" applyBorder="1" applyAlignment="1">
      <alignment horizontal="left" wrapText="1"/>
    </xf>
    <xf numFmtId="0" fontId="1" fillId="0" borderId="23" xfId="0" applyFont="1" applyBorder="1" applyAlignment="1">
      <alignment horizontal="justify" vertical="top" wrapText="1"/>
    </xf>
    <xf numFmtId="0" fontId="2" fillId="0" borderId="41" xfId="0" applyFont="1" applyBorder="1" applyAlignment="1">
      <alignment horizontal="center" wrapText="1"/>
    </xf>
    <xf numFmtId="0" fontId="2" fillId="0" borderId="23" xfId="0" applyFont="1" applyBorder="1" applyAlignment="1">
      <alignment horizontal="left" wrapText="1"/>
    </xf>
    <xf numFmtId="16" fontId="2" fillId="0" borderId="41" xfId="0" applyNumberFormat="1" applyFont="1" applyBorder="1" applyAlignment="1">
      <alignment horizontal="center" wrapText="1"/>
    </xf>
    <xf numFmtId="0" fontId="2" fillId="0" borderId="23" xfId="0" applyFont="1" applyBorder="1" applyAlignment="1">
      <alignment horizontal="left" wrapText="1" indent="2"/>
    </xf>
    <xf numFmtId="0" fontId="2" fillId="0" borderId="23" xfId="0" applyFont="1" applyBorder="1" applyAlignment="1">
      <alignment horizontal="left" wrapText="1" indent="3"/>
    </xf>
    <xf numFmtId="0" fontId="3" fillId="86" borderId="0" xfId="283" applyFont="1" applyFill="1" applyAlignment="1" applyProtection="1">
      <alignment/>
      <protection/>
    </xf>
    <xf numFmtId="0" fontId="49" fillId="0" borderId="0" xfId="0" applyFont="1" applyFill="1" applyBorder="1" applyAlignment="1">
      <alignment vertical="center" wrapText="1"/>
    </xf>
    <xf numFmtId="0" fontId="49" fillId="0" borderId="0" xfId="0" applyFont="1" applyFill="1" applyBorder="1" applyAlignment="1">
      <alignment horizontal="left" vertical="center" wrapText="1"/>
    </xf>
    <xf numFmtId="0" fontId="0" fillId="0" borderId="0" xfId="0" applyFont="1" applyAlignment="1">
      <alignment horizontal="right" vertical="center"/>
    </xf>
    <xf numFmtId="0" fontId="4" fillId="0" borderId="35" xfId="0" applyFont="1" applyFill="1" applyBorder="1" applyAlignment="1">
      <alignment horizontal="center" vertical="center" wrapText="1"/>
    </xf>
    <xf numFmtId="0" fontId="4" fillId="0" borderId="37"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4" xfId="0" applyFont="1" applyFill="1" applyBorder="1" applyAlignment="1">
      <alignment horizontal="left" vertical="center" wrapText="1"/>
    </xf>
    <xf numFmtId="0" fontId="0" fillId="0" borderId="24" xfId="0" applyFont="1" applyBorder="1" applyAlignment="1">
      <alignment horizontal="left" vertical="center" wrapText="1"/>
    </xf>
    <xf numFmtId="0" fontId="4" fillId="86" borderId="0" xfId="0" applyFont="1" applyFill="1" applyBorder="1" applyAlignment="1">
      <alignment vertical="center" wrapText="1"/>
    </xf>
    <xf numFmtId="0" fontId="5" fillId="86" borderId="0" xfId="0" applyFont="1" applyFill="1" applyBorder="1" applyAlignment="1">
      <alignment horizontal="left" wrapText="1"/>
    </xf>
    <xf numFmtId="0" fontId="0" fillId="0" borderId="0" xfId="0" applyAlignment="1">
      <alignment vertical="center" wrapText="1"/>
    </xf>
    <xf numFmtId="0" fontId="8" fillId="86" borderId="2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3" fillId="0" borderId="0" xfId="976" applyFont="1" applyAlignment="1">
      <alignment vertical="center"/>
      <protection/>
    </xf>
    <xf numFmtId="0" fontId="3" fillId="0" borderId="0" xfId="976" applyFont="1" applyFill="1" applyAlignment="1">
      <alignment vertical="center"/>
      <protection/>
    </xf>
    <xf numFmtId="0" fontId="1" fillId="0" borderId="24" xfId="0" applyFont="1" applyFill="1" applyBorder="1" applyAlignment="1">
      <alignment horizontal="center" vertical="center" wrapText="1"/>
    </xf>
    <xf numFmtId="0" fontId="1" fillId="0" borderId="30" xfId="976" applyFont="1" applyFill="1" applyBorder="1" applyAlignment="1">
      <alignment horizontal="center" vertical="center"/>
      <protection/>
    </xf>
    <xf numFmtId="0" fontId="1" fillId="0" borderId="24" xfId="976" applyFont="1" applyFill="1" applyBorder="1" applyAlignment="1">
      <alignment horizontal="center" vertical="center" wrapText="1"/>
      <protection/>
    </xf>
    <xf numFmtId="0" fontId="48" fillId="0" borderId="0" xfId="976" applyFont="1" applyAlignment="1">
      <alignment vertical="center"/>
      <protection/>
    </xf>
    <xf numFmtId="0" fontId="3" fillId="86" borderId="0" xfId="0" applyFont="1" applyFill="1" applyAlignment="1">
      <alignment/>
    </xf>
    <xf numFmtId="0" fontId="3" fillId="0" borderId="24" xfId="0" applyFont="1" applyBorder="1" applyAlignment="1">
      <alignment horizontal="center" vertical="center"/>
    </xf>
    <xf numFmtId="0" fontId="3" fillId="0" borderId="24" xfId="0" applyFont="1" applyBorder="1" applyAlignment="1">
      <alignment/>
    </xf>
    <xf numFmtId="0" fontId="3" fillId="0" borderId="0" xfId="0" applyFont="1" applyAlignment="1">
      <alignment horizontal="left" vertical="center" wrapText="1"/>
    </xf>
    <xf numFmtId="0" fontId="0" fillId="86" borderId="0" xfId="977" applyFill="1">
      <alignment/>
      <protection/>
    </xf>
    <xf numFmtId="0" fontId="4" fillId="86" borderId="0" xfId="977" applyFont="1" applyFill="1">
      <alignment/>
      <protection/>
    </xf>
    <xf numFmtId="0" fontId="0" fillId="0" borderId="0" xfId="977">
      <alignment/>
      <protection/>
    </xf>
    <xf numFmtId="0" fontId="0" fillId="86" borderId="0" xfId="977" applyFill="1" applyAlignment="1">
      <alignment/>
      <protection/>
    </xf>
    <xf numFmtId="0" fontId="3" fillId="86" borderId="0" xfId="977" applyFont="1" applyFill="1" applyAlignment="1">
      <alignment horizontal="left"/>
      <protection/>
    </xf>
    <xf numFmtId="0" fontId="3" fillId="86" borderId="0" xfId="977" applyFont="1" applyFill="1" applyAlignment="1">
      <alignment horizontal="right"/>
      <protection/>
    </xf>
    <xf numFmtId="0" fontId="0" fillId="86" borderId="0" xfId="977" applyFill="1" applyAlignment="1">
      <alignment horizontal="right"/>
      <protection/>
    </xf>
    <xf numFmtId="0" fontId="1" fillId="0" borderId="0" xfId="977" applyFont="1" applyAlignment="1">
      <alignment/>
      <protection/>
    </xf>
    <xf numFmtId="0" fontId="15" fillId="0" borderId="0" xfId="977" applyFont="1" applyAlignment="1">
      <alignment/>
      <protection/>
    </xf>
    <xf numFmtId="0" fontId="23" fillId="0" borderId="0" xfId="977" applyFont="1" applyAlignment="1">
      <alignment/>
      <protection/>
    </xf>
    <xf numFmtId="0" fontId="23" fillId="0" borderId="0" xfId="977" applyFont="1" applyAlignment="1">
      <alignment wrapText="1"/>
      <protection/>
    </xf>
    <xf numFmtId="0" fontId="24" fillId="86" borderId="0" xfId="977" applyFont="1" applyFill="1" applyAlignment="1">
      <alignment horizontal="center"/>
      <protection/>
    </xf>
    <xf numFmtId="0" fontId="15" fillId="86" borderId="0" xfId="977" applyFont="1" applyFill="1" applyBorder="1" applyAlignment="1">
      <alignment horizontal="center"/>
      <protection/>
    </xf>
    <xf numFmtId="0" fontId="0" fillId="86" borderId="0" xfId="977" applyFill="1" applyBorder="1" applyAlignment="1">
      <alignment horizontal="left"/>
      <protection/>
    </xf>
    <xf numFmtId="0" fontId="7" fillId="86" borderId="0" xfId="977" applyFont="1" applyFill="1" applyBorder="1">
      <alignment/>
      <protection/>
    </xf>
    <xf numFmtId="0" fontId="0" fillId="86" borderId="0" xfId="977" applyFill="1" applyBorder="1">
      <alignment/>
      <protection/>
    </xf>
    <xf numFmtId="0" fontId="4" fillId="0" borderId="24" xfId="977" applyFont="1" applyBorder="1" applyAlignment="1">
      <alignment horizontal="center" vertical="center" wrapText="1"/>
      <protection/>
    </xf>
    <xf numFmtId="0" fontId="25" fillId="0" borderId="24" xfId="977" applyFont="1" applyFill="1" applyBorder="1" applyAlignment="1">
      <alignment horizontal="center" vertical="center" wrapText="1"/>
      <protection/>
    </xf>
    <xf numFmtId="0" fontId="3" fillId="0" borderId="24" xfId="977" applyFont="1" applyBorder="1" applyAlignment="1">
      <alignment horizontal="center" wrapText="1"/>
      <protection/>
    </xf>
    <xf numFmtId="0" fontId="3" fillId="0" borderId="24" xfId="977" applyFont="1" applyBorder="1" applyAlignment="1">
      <alignment horizontal="center" vertical="top" wrapText="1"/>
      <protection/>
    </xf>
    <xf numFmtId="0" fontId="26" fillId="0" borderId="24" xfId="977" applyFont="1" applyBorder="1" applyAlignment="1">
      <alignment horizontal="center" wrapText="1"/>
      <protection/>
    </xf>
    <xf numFmtId="0" fontId="3" fillId="0" borderId="24" xfId="977" applyFont="1" applyBorder="1" applyAlignment="1">
      <alignment horizontal="center"/>
      <protection/>
    </xf>
    <xf numFmtId="0" fontId="3" fillId="0" borderId="24" xfId="977" applyFont="1" applyBorder="1" applyAlignment="1">
      <alignment horizontal="center" vertical="top"/>
      <protection/>
    </xf>
    <xf numFmtId="0" fontId="4" fillId="0" borderId="24" xfId="977" applyFont="1" applyBorder="1" applyAlignment="1">
      <alignment vertical="top" wrapText="1"/>
      <protection/>
    </xf>
    <xf numFmtId="0" fontId="1" fillId="0" borderId="24" xfId="977" applyFont="1" applyBorder="1" applyAlignment="1">
      <alignment vertical="top" wrapText="1"/>
      <protection/>
    </xf>
    <xf numFmtId="0" fontId="27" fillId="0" borderId="24" xfId="977" applyFont="1" applyBorder="1" applyAlignment="1">
      <alignment horizontal="center" vertical="center" wrapText="1"/>
      <protection/>
    </xf>
    <xf numFmtId="0" fontId="1" fillId="0" borderId="24" xfId="977" applyFont="1" applyBorder="1" applyAlignment="1">
      <alignment horizontal="center" vertical="center" wrapText="1"/>
      <protection/>
    </xf>
    <xf numFmtId="0" fontId="0" fillId="0" borderId="24" xfId="977" applyBorder="1">
      <alignment/>
      <protection/>
    </xf>
    <xf numFmtId="0" fontId="3" fillId="0" borderId="24" xfId="977" applyFont="1" applyBorder="1" applyAlignment="1">
      <alignment horizontal="center" vertical="center" wrapText="1"/>
      <protection/>
    </xf>
    <xf numFmtId="0" fontId="3" fillId="0" borderId="24" xfId="977" applyFont="1" applyFill="1" applyBorder="1" applyAlignment="1">
      <alignment vertical="center" wrapText="1"/>
      <protection/>
    </xf>
    <xf numFmtId="0" fontId="2" fillId="0" borderId="24" xfId="977" applyFont="1" applyBorder="1" applyAlignment="1">
      <alignment horizontal="center" vertical="center" wrapText="1"/>
      <protection/>
    </xf>
    <xf numFmtId="0" fontId="28" fillId="0" borderId="24" xfId="977" applyFont="1" applyFill="1" applyBorder="1" applyAlignment="1">
      <alignment horizontal="center" vertical="center" wrapText="1"/>
      <protection/>
    </xf>
    <xf numFmtId="0" fontId="2" fillId="0" borderId="24" xfId="977" applyFont="1" applyBorder="1" applyAlignment="1">
      <alignment vertical="top" wrapText="1"/>
      <protection/>
    </xf>
    <xf numFmtId="0" fontId="28" fillId="0" borderId="24" xfId="977" applyFont="1" applyBorder="1" applyAlignment="1">
      <alignment horizontal="center" vertical="center" wrapText="1"/>
      <protection/>
    </xf>
    <xf numFmtId="0" fontId="26" fillId="0" borderId="24" xfId="977" applyFont="1" applyBorder="1" applyAlignment="1">
      <alignment horizontal="center" vertical="center" wrapText="1"/>
      <protection/>
    </xf>
    <xf numFmtId="0" fontId="4" fillId="0" borderId="24" xfId="977" applyFont="1" applyFill="1" applyBorder="1" applyAlignment="1">
      <alignment vertical="center" wrapText="1"/>
      <protection/>
    </xf>
    <xf numFmtId="0" fontId="3" fillId="0" borderId="24" xfId="977" applyFont="1" applyBorder="1" applyAlignment="1">
      <alignment vertical="center" wrapText="1"/>
      <protection/>
    </xf>
    <xf numFmtId="0" fontId="4" fillId="0" borderId="24" xfId="977" applyFont="1" applyBorder="1" applyAlignment="1">
      <alignment vertical="center" wrapText="1"/>
      <protection/>
    </xf>
    <xf numFmtId="0" fontId="3" fillId="86" borderId="0" xfId="977" applyFont="1" applyFill="1" applyAlignment="1">
      <alignment horizontal="center" vertical="top" wrapText="1"/>
      <protection/>
    </xf>
    <xf numFmtId="0" fontId="3" fillId="86" borderId="0" xfId="977" applyFont="1" applyFill="1" applyAlignment="1">
      <alignment wrapText="1"/>
      <protection/>
    </xf>
    <xf numFmtId="0" fontId="3" fillId="86" borderId="0" xfId="977" applyFont="1" applyFill="1" applyAlignment="1">
      <alignment horizontal="center" vertical="top"/>
      <protection/>
    </xf>
    <xf numFmtId="0" fontId="0" fillId="86" borderId="0" xfId="977" applyFill="1" applyAlignment="1">
      <alignment horizontal="center" vertical="top"/>
      <protection/>
    </xf>
    <xf numFmtId="0" fontId="0" fillId="0" borderId="0" xfId="977" applyFill="1" applyBorder="1" applyAlignment="1">
      <alignment/>
      <protection/>
    </xf>
    <xf numFmtId="0" fontId="0" fillId="0" borderId="0" xfId="977" applyFill="1" applyBorder="1">
      <alignment/>
      <protection/>
    </xf>
    <xf numFmtId="0" fontId="3" fillId="0" borderId="0" xfId="977" applyFont="1" applyFill="1" applyBorder="1" applyAlignment="1">
      <alignment wrapText="1"/>
      <protection/>
    </xf>
    <xf numFmtId="0" fontId="4" fillId="0" borderId="24" xfId="0" applyFont="1" applyBorder="1" applyAlignment="1">
      <alignment horizontal="center" vertical="center"/>
    </xf>
    <xf numFmtId="16" fontId="3" fillId="0" borderId="24" xfId="0" applyNumberFormat="1" applyFont="1" applyFill="1" applyBorder="1" applyAlignment="1">
      <alignment horizontal="center" vertical="center"/>
    </xf>
    <xf numFmtId="0" fontId="3" fillId="86" borderId="25" xfId="0" applyFont="1" applyFill="1" applyBorder="1" applyAlignment="1">
      <alignment/>
    </xf>
    <xf numFmtId="0" fontId="3" fillId="86" borderId="26" xfId="0" applyFont="1" applyFill="1" applyBorder="1" applyAlignment="1">
      <alignment/>
    </xf>
    <xf numFmtId="0" fontId="3" fillId="86" borderId="24" xfId="0" applyFont="1" applyFill="1" applyBorder="1" applyAlignment="1">
      <alignment horizontal="center" vertical="top" wrapText="1"/>
    </xf>
    <xf numFmtId="16" fontId="3" fillId="86" borderId="24" xfId="0" applyNumberFormat="1" applyFont="1" applyFill="1" applyBorder="1" applyAlignment="1">
      <alignment horizontal="center" vertical="center" wrapText="1"/>
    </xf>
    <xf numFmtId="0" fontId="3" fillId="0" borderId="30" xfId="0" applyFont="1" applyBorder="1" applyAlignment="1">
      <alignment wrapText="1"/>
    </xf>
    <xf numFmtId="16" fontId="3" fillId="86" borderId="24" xfId="0" applyNumberFormat="1" applyFont="1" applyFill="1" applyBorder="1" applyAlignment="1" quotePrefix="1">
      <alignment horizontal="center" vertical="center" wrapText="1"/>
    </xf>
    <xf numFmtId="0" fontId="3" fillId="86" borderId="0" xfId="0" applyFont="1" applyFill="1" applyAlignment="1">
      <alignment horizontal="left"/>
    </xf>
    <xf numFmtId="0" fontId="3" fillId="0" borderId="24" xfId="0" applyFont="1" applyBorder="1" applyAlignment="1">
      <alignment horizontal="center"/>
    </xf>
    <xf numFmtId="0" fontId="0" fillId="0" borderId="24" xfId="0" applyBorder="1" applyAlignment="1">
      <alignment/>
    </xf>
    <xf numFmtId="0" fontId="3" fillId="86" borderId="0" xfId="0" applyFont="1" applyFill="1" applyAlignment="1">
      <alignment horizontal="right"/>
    </xf>
    <xf numFmtId="0" fontId="48" fillId="86" borderId="0" xfId="0" applyFont="1" applyFill="1" applyAlignment="1">
      <alignment wrapText="1"/>
    </xf>
    <xf numFmtId="0" fontId="48" fillId="86" borderId="24" xfId="0" applyFont="1" applyFill="1" applyBorder="1" applyAlignment="1">
      <alignment horizontal="center" vertical="center" wrapText="1"/>
    </xf>
    <xf numFmtId="0" fontId="3" fillId="86" borderId="24" xfId="0" applyFont="1" applyFill="1" applyBorder="1" applyAlignment="1">
      <alignment horizontal="center"/>
    </xf>
    <xf numFmtId="0" fontId="13" fillId="86" borderId="24" xfId="0" applyFont="1" applyFill="1" applyBorder="1" applyAlignment="1">
      <alignment horizontal="center"/>
    </xf>
    <xf numFmtId="0" fontId="13" fillId="86" borderId="24" xfId="0" applyFont="1" applyFill="1" applyBorder="1" applyAlignment="1">
      <alignment/>
    </xf>
    <xf numFmtId="0" fontId="0" fillId="86" borderId="24" xfId="0" applyFill="1" applyBorder="1" applyAlignment="1">
      <alignment/>
    </xf>
    <xf numFmtId="0" fontId="13" fillId="86" borderId="24" xfId="0" applyFont="1" applyFill="1" applyBorder="1" applyAlignment="1">
      <alignment wrapText="1"/>
    </xf>
    <xf numFmtId="0" fontId="2" fillId="86" borderId="0" xfId="0" applyFont="1" applyFill="1" applyAlignment="1">
      <alignment horizontal="left" wrapText="1"/>
    </xf>
    <xf numFmtId="0" fontId="1" fillId="0" borderId="24" xfId="0" applyFont="1" applyBorder="1" applyAlignment="1">
      <alignment horizontal="center" wrapText="1"/>
    </xf>
    <xf numFmtId="0" fontId="1" fillId="0" borderId="24" xfId="0" applyFont="1" applyBorder="1" applyAlignment="1">
      <alignment horizontal="center"/>
    </xf>
    <xf numFmtId="0" fontId="2" fillId="0" borderId="24" xfId="0" applyFont="1" applyBorder="1" applyAlignment="1">
      <alignment horizontal="right"/>
    </xf>
    <xf numFmtId="0" fontId="2" fillId="86" borderId="0" xfId="0" applyFont="1" applyFill="1" applyAlignment="1">
      <alignment/>
    </xf>
    <xf numFmtId="0" fontId="1" fillId="86" borderId="24" xfId="0" applyFont="1" applyFill="1" applyBorder="1" applyAlignment="1">
      <alignment horizontal="center" vertical="top" wrapText="1"/>
    </xf>
    <xf numFmtId="0" fontId="1" fillId="86" borderId="24" xfId="0" applyFont="1" applyFill="1" applyBorder="1" applyAlignment="1">
      <alignment horizontal="center" wrapText="1"/>
    </xf>
    <xf numFmtId="0" fontId="3" fillId="86" borderId="24" xfId="0" applyFont="1" applyFill="1" applyBorder="1" applyAlignment="1">
      <alignment horizontal="center" wrapText="1"/>
    </xf>
    <xf numFmtId="0" fontId="2" fillId="86" borderId="24" xfId="0" applyFont="1" applyFill="1" applyBorder="1" applyAlignment="1">
      <alignment wrapText="1"/>
    </xf>
    <xf numFmtId="0" fontId="2" fillId="86" borderId="24" xfId="0" applyFont="1" applyFill="1" applyBorder="1" applyAlignment="1">
      <alignment horizontal="right"/>
    </xf>
    <xf numFmtId="0" fontId="2" fillId="86" borderId="24" xfId="0" applyFont="1" applyFill="1" applyBorder="1" applyAlignment="1">
      <alignment horizontal="right" vertical="top" wrapText="1"/>
    </xf>
    <xf numFmtId="0" fontId="1" fillId="86" borderId="24" xfId="0" applyFont="1" applyFill="1" applyBorder="1" applyAlignment="1">
      <alignment wrapText="1"/>
    </xf>
    <xf numFmtId="0" fontId="2" fillId="86" borderId="24" xfId="0" applyFont="1" applyFill="1" applyBorder="1" applyAlignment="1">
      <alignment horizontal="center" wrapText="1"/>
    </xf>
    <xf numFmtId="0" fontId="2" fillId="0" borderId="24" xfId="0" applyFont="1" applyBorder="1" applyAlignment="1">
      <alignment/>
    </xf>
    <xf numFmtId="0" fontId="1" fillId="0" borderId="24" xfId="0" applyFont="1" applyBorder="1" applyAlignment="1">
      <alignment/>
    </xf>
    <xf numFmtId="0" fontId="0" fillId="86" borderId="0" xfId="0" applyFill="1" applyBorder="1" applyAlignment="1">
      <alignment/>
    </xf>
    <xf numFmtId="0" fontId="49" fillId="86" borderId="0" xfId="0" applyFont="1" applyFill="1" applyBorder="1" applyAlignment="1">
      <alignment horizontal="left"/>
    </xf>
    <xf numFmtId="0" fontId="0" fillId="0" borderId="0" xfId="0" applyBorder="1" applyAlignment="1">
      <alignment/>
    </xf>
    <xf numFmtId="0" fontId="5" fillId="86" borderId="0" xfId="0" applyFont="1" applyFill="1" applyBorder="1" applyAlignment="1">
      <alignment/>
    </xf>
    <xf numFmtId="0" fontId="6" fillId="86" borderId="0" xfId="0" applyFont="1" applyFill="1" applyAlignment="1">
      <alignment horizontal="center"/>
    </xf>
    <xf numFmtId="2" fontId="4" fillId="0" borderId="24" xfId="0" applyNumberFormat="1" applyFont="1" applyBorder="1" applyAlignment="1">
      <alignment horizontal="center" vertical="center" wrapText="1"/>
    </xf>
    <xf numFmtId="0" fontId="4" fillId="0" borderId="24" xfId="0" applyFont="1" applyBorder="1" applyAlignment="1">
      <alignment/>
    </xf>
    <xf numFmtId="0" fontId="4" fillId="0" borderId="35" xfId="0" applyFont="1" applyBorder="1" applyAlignment="1">
      <alignment/>
    </xf>
    <xf numFmtId="0" fontId="6" fillId="0" borderId="0" xfId="0" applyFont="1" applyAlignment="1">
      <alignment/>
    </xf>
    <xf numFmtId="0" fontId="3" fillId="86" borderId="30" xfId="0" applyFont="1" applyFill="1" applyBorder="1" applyAlignment="1">
      <alignment/>
    </xf>
    <xf numFmtId="0" fontId="3" fillId="86" borderId="24" xfId="0" applyFont="1" applyFill="1" applyBorder="1" applyAlignment="1">
      <alignment horizontal="left" wrapText="1" indent="1"/>
    </xf>
    <xf numFmtId="49" fontId="3" fillId="0" borderId="24" xfId="0" applyNumberFormat="1" applyFont="1" applyBorder="1" applyAlignment="1">
      <alignment/>
    </xf>
    <xf numFmtId="49" fontId="3" fillId="0" borderId="28" xfId="0" applyNumberFormat="1" applyFont="1" applyBorder="1" applyAlignment="1">
      <alignment/>
    </xf>
    <xf numFmtId="49" fontId="3" fillId="86" borderId="29" xfId="0" applyNumberFormat="1" applyFont="1" applyFill="1" applyBorder="1" applyAlignment="1">
      <alignment/>
    </xf>
    <xf numFmtId="0" fontId="3" fillId="0" borderId="35" xfId="0" applyFont="1" applyBorder="1" applyAlignment="1">
      <alignment wrapText="1"/>
    </xf>
    <xf numFmtId="49" fontId="3" fillId="86" borderId="31" xfId="0" applyNumberFormat="1" applyFont="1" applyFill="1" applyBorder="1" applyAlignment="1">
      <alignment/>
    </xf>
    <xf numFmtId="49" fontId="3" fillId="86" borderId="25" xfId="0" applyNumberFormat="1" applyFont="1" applyFill="1" applyBorder="1" applyAlignment="1">
      <alignment/>
    </xf>
    <xf numFmtId="49" fontId="3" fillId="86" borderId="30" xfId="0" applyNumberFormat="1" applyFont="1" applyFill="1" applyBorder="1" applyAlignment="1">
      <alignment/>
    </xf>
    <xf numFmtId="49" fontId="3" fillId="86" borderId="24" xfId="0" applyNumberFormat="1" applyFont="1" applyFill="1" applyBorder="1" applyAlignment="1">
      <alignment/>
    </xf>
    <xf numFmtId="0" fontId="3" fillId="86" borderId="24" xfId="0" applyFont="1" applyFill="1" applyBorder="1" applyAlignment="1">
      <alignment wrapText="1"/>
    </xf>
    <xf numFmtId="0" fontId="79" fillId="86" borderId="24" xfId="0" applyFont="1" applyFill="1" applyBorder="1" applyAlignment="1">
      <alignment wrapText="1"/>
    </xf>
    <xf numFmtId="49" fontId="3" fillId="86" borderId="24" xfId="0" applyNumberFormat="1" applyFont="1" applyFill="1" applyBorder="1" applyAlignment="1">
      <alignment vertical="center"/>
    </xf>
    <xf numFmtId="0" fontId="3" fillId="0" borderId="24" xfId="0" applyFont="1" applyBorder="1" applyAlignment="1">
      <alignment wrapText="1"/>
    </xf>
    <xf numFmtId="49" fontId="4" fillId="0" borderId="24" xfId="0" applyNumberFormat="1" applyFont="1" applyFill="1" applyBorder="1" applyAlignment="1">
      <alignment horizontal="left" vertical="center"/>
    </xf>
    <xf numFmtId="16" fontId="3" fillId="0" borderId="25" xfId="0" applyNumberFormat="1" applyFont="1" applyBorder="1" applyAlignment="1">
      <alignment/>
    </xf>
    <xf numFmtId="16" fontId="3" fillId="86" borderId="25" xfId="0" applyNumberFormat="1" applyFont="1" applyFill="1" applyBorder="1" applyAlignment="1">
      <alignment/>
    </xf>
    <xf numFmtId="16" fontId="3" fillId="86" borderId="26" xfId="0" applyNumberFormat="1" applyFont="1" applyFill="1" applyBorder="1" applyAlignment="1">
      <alignment/>
    </xf>
    <xf numFmtId="0" fontId="3" fillId="0" borderId="25" xfId="0" applyFont="1" applyBorder="1" applyAlignment="1">
      <alignment/>
    </xf>
    <xf numFmtId="0" fontId="3" fillId="0" borderId="30" xfId="0" applyFont="1" applyBorder="1" applyAlignment="1">
      <alignment vertical="top" wrapText="1"/>
    </xf>
    <xf numFmtId="49" fontId="3" fillId="0" borderId="25" xfId="0" applyNumberFormat="1" applyFont="1" applyBorder="1" applyAlignment="1">
      <alignment/>
    </xf>
    <xf numFmtId="49" fontId="3" fillId="86" borderId="26" xfId="0" applyNumberFormat="1" applyFont="1" applyFill="1" applyBorder="1" applyAlignment="1">
      <alignment/>
    </xf>
    <xf numFmtId="49" fontId="3" fillId="0" borderId="24" xfId="0" applyNumberFormat="1" applyFont="1" applyFill="1" applyBorder="1" applyAlignment="1">
      <alignment/>
    </xf>
    <xf numFmtId="2" fontId="1" fillId="0" borderId="24" xfId="977" applyNumberFormat="1" applyFont="1" applyBorder="1" applyAlignment="1">
      <alignment horizontal="center" vertical="center" wrapText="1"/>
      <protection/>
    </xf>
    <xf numFmtId="0" fontId="6" fillId="0" borderId="24" xfId="977" applyFont="1" applyBorder="1">
      <alignment/>
      <protection/>
    </xf>
    <xf numFmtId="2" fontId="2" fillId="0" borderId="24" xfId="977" applyNumberFormat="1" applyFont="1" applyBorder="1" applyAlignment="1">
      <alignment horizontal="center" vertical="center" wrapText="1"/>
      <protection/>
    </xf>
    <xf numFmtId="2" fontId="0" fillId="0" borderId="24" xfId="977" applyNumberFormat="1" applyBorder="1">
      <alignment/>
      <protection/>
    </xf>
    <xf numFmtId="0" fontId="93" fillId="0" borderId="24" xfId="977" applyFont="1" applyBorder="1" applyAlignment="1">
      <alignment horizontal="center" vertical="center" wrapText="1"/>
      <protection/>
    </xf>
    <xf numFmtId="2" fontId="3" fillId="86" borderId="24" xfId="0" applyNumberFormat="1" applyFont="1" applyFill="1" applyBorder="1" applyAlignment="1">
      <alignment vertical="center" wrapText="1"/>
    </xf>
    <xf numFmtId="0" fontId="94" fillId="0" borderId="24" xfId="977" applyFont="1" applyBorder="1" applyAlignment="1">
      <alignment horizontal="center" vertical="center" wrapText="1"/>
      <protection/>
    </xf>
    <xf numFmtId="0" fontId="4" fillId="86" borderId="0" xfId="0" applyFont="1" applyFill="1" applyBorder="1" applyAlignment="1">
      <alignment horizontal="center" vertical="center"/>
    </xf>
    <xf numFmtId="16" fontId="3" fillId="86" borderId="26" xfId="0" applyNumberFormat="1" applyFont="1" applyFill="1" applyBorder="1" applyAlignment="1">
      <alignment horizontal="center" vertical="center" wrapText="1"/>
    </xf>
    <xf numFmtId="16" fontId="3" fillId="0" borderId="24" xfId="0" applyNumberFormat="1" applyFont="1" applyFill="1" applyBorder="1" applyAlignment="1" quotePrefix="1">
      <alignment horizontal="center" vertical="center" wrapText="1"/>
    </xf>
    <xf numFmtId="0" fontId="3" fillId="86" borderId="24" xfId="0" applyFont="1" applyFill="1" applyBorder="1" applyAlignment="1" quotePrefix="1">
      <alignment horizontal="center" vertical="center" wrapText="1"/>
    </xf>
    <xf numFmtId="0" fontId="3" fillId="86" borderId="30" xfId="0" applyFont="1" applyFill="1" applyBorder="1" applyAlignment="1" quotePrefix="1">
      <alignment horizontal="center" vertical="center" wrapText="1"/>
    </xf>
    <xf numFmtId="0" fontId="95" fillId="0" borderId="0" xfId="977" applyFont="1">
      <alignment/>
      <protection/>
    </xf>
    <xf numFmtId="0" fontId="95" fillId="0" borderId="24" xfId="977" applyFont="1" applyBorder="1" applyAlignment="1">
      <alignment horizontal="center"/>
      <protection/>
    </xf>
    <xf numFmtId="0" fontId="6" fillId="0" borderId="24" xfId="0" applyFont="1" applyBorder="1" applyAlignment="1">
      <alignment/>
    </xf>
    <xf numFmtId="2" fontId="0" fillId="0" borderId="24" xfId="0" applyNumberFormat="1" applyBorder="1" applyAlignment="1">
      <alignment/>
    </xf>
    <xf numFmtId="0" fontId="96" fillId="86" borderId="24" xfId="0" applyFont="1" applyFill="1" applyBorder="1" applyAlignment="1">
      <alignment vertical="center" wrapText="1"/>
    </xf>
    <xf numFmtId="2" fontId="96" fillId="86" borderId="24" xfId="0" applyNumberFormat="1" applyFont="1" applyFill="1" applyBorder="1" applyAlignment="1">
      <alignment vertical="center" wrapText="1"/>
    </xf>
    <xf numFmtId="0" fontId="4" fillId="86" borderId="24" xfId="0" applyFont="1" applyFill="1" applyBorder="1" applyAlignment="1">
      <alignment vertical="center" wrapText="1"/>
    </xf>
    <xf numFmtId="0" fontId="97" fillId="86" borderId="24" xfId="0" applyFont="1" applyFill="1" applyBorder="1" applyAlignment="1">
      <alignment vertical="center" wrapText="1"/>
    </xf>
    <xf numFmtId="0" fontId="0" fillId="0" borderId="38" xfId="0" applyFill="1" applyBorder="1" applyAlignment="1">
      <alignment horizontal="left" vertical="center" wrapText="1"/>
    </xf>
    <xf numFmtId="0" fontId="0" fillId="0" borderId="38" xfId="0" applyFill="1" applyBorder="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5" fillId="86" borderId="0" xfId="0" applyFont="1" applyFill="1" applyBorder="1" applyAlignment="1">
      <alignment wrapText="1"/>
    </xf>
    <xf numFmtId="0" fontId="10" fillId="0" borderId="0" xfId="0" applyFont="1" applyAlignment="1">
      <alignment/>
    </xf>
    <xf numFmtId="0" fontId="5" fillId="86" borderId="0" xfId="0" applyFont="1" applyFill="1" applyBorder="1" applyAlignment="1">
      <alignment vertical="center" wrapText="1"/>
    </xf>
    <xf numFmtId="0" fontId="10" fillId="0" borderId="0" xfId="0" applyFont="1" applyAlignment="1">
      <alignment vertical="center"/>
    </xf>
    <xf numFmtId="0" fontId="48" fillId="86" borderId="0" xfId="0" applyFont="1" applyFill="1" applyAlignment="1">
      <alignment horizontal="center" vertical="center" wrapText="1"/>
    </xf>
    <xf numFmtId="0" fontId="19" fillId="86" borderId="0" xfId="0" applyFont="1" applyFill="1" applyAlignment="1">
      <alignment horizontal="center" vertical="center" wrapText="1"/>
    </xf>
    <xf numFmtId="0" fontId="19" fillId="86" borderId="0" xfId="0" applyFont="1" applyFill="1" applyAlignment="1">
      <alignment vertical="center" wrapText="1"/>
    </xf>
    <xf numFmtId="0" fontId="3" fillId="86" borderId="0" xfId="0" applyFont="1" applyFill="1" applyAlignment="1">
      <alignment horizontal="center" vertical="center" wrapText="1"/>
    </xf>
    <xf numFmtId="0" fontId="0" fillId="86" borderId="0" xfId="0" applyFill="1" applyAlignment="1">
      <alignment horizontal="center" vertical="center" wrapText="1"/>
    </xf>
    <xf numFmtId="0" fontId="0" fillId="86" borderId="0" xfId="0" applyFill="1" applyAlignment="1">
      <alignment vertical="center" wrapText="1"/>
    </xf>
    <xf numFmtId="0" fontId="4" fillId="86" borderId="0" xfId="0" applyFont="1" applyFill="1" applyAlignment="1">
      <alignment horizontal="center" vertical="center" wrapText="1"/>
    </xf>
    <xf numFmtId="0" fontId="6" fillId="86" borderId="0" xfId="0" applyFont="1" applyFill="1" applyAlignment="1">
      <alignment horizontal="center" vertical="center" wrapText="1"/>
    </xf>
    <xf numFmtId="0" fontId="0" fillId="0" borderId="0" xfId="0" applyAlignment="1">
      <alignment vertical="center"/>
    </xf>
    <xf numFmtId="0" fontId="4" fillId="86" borderId="25" xfId="0" applyFont="1" applyFill="1" applyBorder="1" applyAlignment="1">
      <alignment horizontal="center" vertical="center" wrapText="1"/>
    </xf>
    <xf numFmtId="0" fontId="0" fillId="0" borderId="26" xfId="0" applyFont="1" applyBorder="1" applyAlignment="1">
      <alignment horizontal="center" vertical="center" wrapText="1"/>
    </xf>
    <xf numFmtId="0" fontId="0" fillId="0" borderId="30" xfId="0" applyFont="1" applyBorder="1" applyAlignment="1">
      <alignment horizontal="center" vertical="center" wrapText="1"/>
    </xf>
    <xf numFmtId="0" fontId="0" fillId="86" borderId="38" xfId="0" applyFill="1" applyBorder="1" applyAlignment="1">
      <alignment horizontal="left" vertical="center" wrapText="1"/>
    </xf>
    <xf numFmtId="0" fontId="3" fillId="86" borderId="0" xfId="0" applyFont="1" applyFill="1" applyAlignment="1">
      <alignment vertical="center" wrapText="1"/>
    </xf>
    <xf numFmtId="0" fontId="0" fillId="0" borderId="0" xfId="0" applyFill="1" applyAlignment="1">
      <alignment horizontal="center" vertical="center" wrapText="1"/>
    </xf>
    <xf numFmtId="0" fontId="0" fillId="0" borderId="0" xfId="0" applyFill="1" applyAlignment="1">
      <alignment vertical="center" wrapText="1"/>
    </xf>
    <xf numFmtId="0" fontId="6" fillId="86" borderId="0" xfId="0" applyFont="1" applyFill="1" applyAlignment="1">
      <alignment vertical="center" wrapText="1"/>
    </xf>
    <xf numFmtId="0" fontId="98" fillId="86" borderId="0" xfId="0" applyFont="1" applyFill="1" applyAlignment="1">
      <alignment horizontal="center" vertical="center" wrapText="1"/>
    </xf>
    <xf numFmtId="0" fontId="0" fillId="86" borderId="0" xfId="0" applyFont="1" applyFill="1" applyAlignment="1">
      <alignment horizontal="center" vertical="center" wrapText="1"/>
    </xf>
    <xf numFmtId="0" fontId="0" fillId="86" borderId="0" xfId="0" applyFont="1" applyFill="1" applyAlignment="1">
      <alignment vertical="center" wrapText="1"/>
    </xf>
    <xf numFmtId="0" fontId="3" fillId="86" borderId="0" xfId="0" applyFont="1" applyFill="1" applyAlignment="1">
      <alignment horizontal="left" vertical="center" wrapText="1"/>
    </xf>
    <xf numFmtId="0" fontId="7" fillId="0" borderId="38" xfId="0" applyFont="1" applyFill="1" applyBorder="1" applyAlignment="1">
      <alignment horizontal="right" vertical="center" wrapText="1"/>
    </xf>
    <xf numFmtId="0" fontId="3" fillId="0" borderId="0" xfId="0" applyFont="1" applyAlignment="1">
      <alignment horizontal="left" vertical="center" wrapText="1"/>
    </xf>
    <xf numFmtId="0" fontId="0" fillId="0" borderId="0" xfId="0" applyAlignment="1">
      <alignment horizontal="left" vertical="center" wrapText="1"/>
    </xf>
    <xf numFmtId="0" fontId="0" fillId="86" borderId="38" xfId="0" applyFill="1" applyBorder="1" applyAlignment="1">
      <alignment horizontal="center" vertical="center" wrapText="1"/>
    </xf>
    <xf numFmtId="0" fontId="3" fillId="0" borderId="26"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3" fillId="86" borderId="25" xfId="0" applyFont="1" applyFill="1" applyBorder="1" applyAlignment="1">
      <alignment horizontal="left" vertical="center" wrapText="1"/>
    </xf>
    <xf numFmtId="0" fontId="0" fillId="0" borderId="26" xfId="0" applyFont="1" applyBorder="1" applyAlignment="1">
      <alignment horizontal="left" vertical="center" wrapText="1"/>
    </xf>
    <xf numFmtId="0" fontId="0" fillId="0" borderId="30" xfId="0" applyFont="1" applyBorder="1" applyAlignment="1">
      <alignment horizontal="left" vertical="center" wrapText="1"/>
    </xf>
    <xf numFmtId="0" fontId="3"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1" fillId="86" borderId="0" xfId="977" applyFont="1" applyFill="1" applyAlignment="1">
      <alignment horizontal="center"/>
      <protection/>
    </xf>
    <xf numFmtId="0" fontId="15" fillId="86" borderId="0" xfId="977" applyFont="1" applyFill="1" applyAlignment="1">
      <alignment horizontal="center"/>
      <protection/>
    </xf>
    <xf numFmtId="0" fontId="23" fillId="86" borderId="0" xfId="977" applyFont="1" applyFill="1" applyAlignment="1">
      <alignment horizontal="center" vertical="top"/>
      <protection/>
    </xf>
    <xf numFmtId="0" fontId="4" fillId="0" borderId="24" xfId="977" applyFont="1" applyBorder="1" applyAlignment="1">
      <alignment horizontal="center" vertical="center" wrapText="1"/>
      <protection/>
    </xf>
    <xf numFmtId="0" fontId="23" fillId="86" borderId="0" xfId="977" applyFont="1" applyFill="1" applyAlignment="1">
      <alignment horizontal="center" vertical="top" wrapText="1"/>
      <protection/>
    </xf>
    <xf numFmtId="0" fontId="23" fillId="86" borderId="0" xfId="977" applyFont="1" applyFill="1" applyAlignment="1">
      <alignment horizontal="center" wrapText="1"/>
      <protection/>
    </xf>
    <xf numFmtId="0" fontId="1" fillId="86" borderId="0" xfId="283" applyFont="1" applyFill="1" applyAlignment="1" applyProtection="1">
      <alignment horizontal="center"/>
      <protection/>
    </xf>
    <xf numFmtId="0" fontId="24" fillId="86" borderId="0" xfId="977" applyFont="1" applyFill="1" applyAlignment="1">
      <alignment horizontal="center"/>
      <protection/>
    </xf>
    <xf numFmtId="0" fontId="0" fillId="0" borderId="38" xfId="977" applyFill="1" applyBorder="1" applyAlignment="1">
      <alignment horizontal="center"/>
      <protection/>
    </xf>
    <xf numFmtId="0" fontId="0" fillId="0" borderId="0" xfId="977" applyFill="1" applyBorder="1" applyAlignment="1">
      <alignment horizontal="center"/>
      <protection/>
    </xf>
    <xf numFmtId="0" fontId="99" fillId="86" borderId="0" xfId="977" applyFont="1" applyFill="1" applyAlignment="1">
      <alignment horizontal="center"/>
      <protection/>
    </xf>
    <xf numFmtId="0" fontId="15" fillId="86" borderId="0" xfId="977" applyFont="1" applyFill="1" applyBorder="1" applyAlignment="1">
      <alignment horizontal="center"/>
      <protection/>
    </xf>
    <xf numFmtId="0" fontId="4" fillId="0" borderId="27" xfId="977" applyFont="1" applyBorder="1" applyAlignment="1">
      <alignment horizontal="center" vertical="center" wrapText="1"/>
      <protection/>
    </xf>
    <xf numFmtId="0" fontId="4" fillId="0" borderId="31" xfId="977" applyFont="1" applyBorder="1" applyAlignment="1">
      <alignment horizontal="center" vertical="center" wrapText="1"/>
      <protection/>
    </xf>
    <xf numFmtId="0" fontId="4" fillId="0" borderId="27" xfId="977" applyFont="1" applyBorder="1" applyAlignment="1">
      <alignment horizontal="center" vertical="center"/>
      <protection/>
    </xf>
    <xf numFmtId="0" fontId="4" fillId="0" borderId="31" xfId="977" applyFont="1" applyBorder="1" applyAlignment="1">
      <alignment horizontal="center" vertical="center"/>
      <protection/>
    </xf>
    <xf numFmtId="0" fontId="3" fillId="0" borderId="0" xfId="977" applyFont="1" applyFill="1" applyBorder="1" applyAlignment="1">
      <alignment horizontal="center" vertical="top" wrapText="1"/>
      <protection/>
    </xf>
    <xf numFmtId="0" fontId="3" fillId="0" borderId="0" xfId="977" applyFont="1" applyFill="1" applyBorder="1" applyAlignment="1">
      <alignment horizontal="center" vertical="top"/>
      <protection/>
    </xf>
    <xf numFmtId="0" fontId="0" fillId="0" borderId="0" xfId="977" applyFill="1" applyBorder="1" applyAlignment="1">
      <alignment horizontal="center" vertical="top"/>
      <protection/>
    </xf>
    <xf numFmtId="0" fontId="3" fillId="86" borderId="0" xfId="977" applyFont="1" applyFill="1" applyBorder="1" applyAlignment="1">
      <alignment horizontal="center"/>
      <protection/>
    </xf>
    <xf numFmtId="0" fontId="0" fillId="86" borderId="0" xfId="977" applyFill="1" applyBorder="1" applyAlignment="1">
      <alignment horizontal="center"/>
      <protection/>
    </xf>
    <xf numFmtId="0" fontId="0" fillId="86" borderId="38" xfId="977" applyFill="1" applyBorder="1" applyAlignment="1">
      <alignment horizontal="center"/>
      <protection/>
    </xf>
    <xf numFmtId="0" fontId="0" fillId="86" borderId="0" xfId="977" applyFill="1" applyAlignment="1">
      <alignment horizontal="center"/>
      <protection/>
    </xf>
    <xf numFmtId="0" fontId="3" fillId="86" borderId="0" xfId="977" applyFont="1" applyFill="1" applyAlignment="1">
      <alignment horizontal="center" vertical="top" wrapText="1"/>
      <protection/>
    </xf>
    <xf numFmtId="0" fontId="3" fillId="86" borderId="0" xfId="977" applyFont="1" applyFill="1" applyAlignment="1">
      <alignment horizontal="center" vertical="top"/>
      <protection/>
    </xf>
    <xf numFmtId="0" fontId="0" fillId="86" borderId="0" xfId="977" applyFill="1" applyAlignment="1">
      <alignment horizontal="center" vertical="top"/>
      <protection/>
    </xf>
    <xf numFmtId="0" fontId="3" fillId="86" borderId="0" xfId="0" applyFont="1" applyFill="1" applyAlignment="1">
      <alignment horizontal="center" wrapText="1"/>
    </xf>
    <xf numFmtId="0" fontId="1" fillId="86" borderId="0" xfId="0" applyFont="1" applyFill="1" applyAlignment="1">
      <alignment horizontal="center" wrapText="1"/>
    </xf>
    <xf numFmtId="0" fontId="1" fillId="86" borderId="0" xfId="0" applyFont="1" applyFill="1" applyAlignment="1">
      <alignment horizontal="center" vertical="center" wrapText="1"/>
    </xf>
    <xf numFmtId="0" fontId="1" fillId="86" borderId="0" xfId="0" applyFont="1" applyFill="1" applyAlignment="1">
      <alignment horizontal="center" vertical="center"/>
    </xf>
    <xf numFmtId="0" fontId="4" fillId="86" borderId="27" xfId="0" applyFont="1" applyFill="1" applyBorder="1" applyAlignment="1">
      <alignment horizontal="center" vertical="center" wrapText="1"/>
    </xf>
    <xf numFmtId="0" fontId="4" fillId="86" borderId="31" xfId="0" applyFont="1" applyFill="1" applyBorder="1" applyAlignment="1">
      <alignment horizontal="center" vertical="center" wrapText="1"/>
    </xf>
    <xf numFmtId="0" fontId="4" fillId="86" borderId="30" xfId="0" applyFont="1" applyFill="1" applyBorder="1" applyAlignment="1">
      <alignment horizontal="center" vertical="center" wrapText="1"/>
    </xf>
    <xf numFmtId="0" fontId="3" fillId="0" borderId="0" xfId="0" applyFont="1" applyFill="1" applyAlignment="1">
      <alignment horizontal="left" vertical="center"/>
    </xf>
    <xf numFmtId="0" fontId="0" fillId="0" borderId="0" xfId="0" applyFont="1" applyBorder="1" applyAlignment="1">
      <alignment horizontal="center" vertical="center"/>
    </xf>
    <xf numFmtId="0" fontId="4" fillId="0" borderId="25"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7"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28"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7" xfId="0" applyFont="1" applyFill="1" applyBorder="1" applyAlignment="1">
      <alignment horizontal="center" vertical="center"/>
    </xf>
    <xf numFmtId="0" fontId="5"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4" fillId="0" borderId="0" xfId="0" applyFont="1" applyFill="1" applyAlignment="1">
      <alignment horizontal="center" vertical="center" wrapText="1"/>
    </xf>
    <xf numFmtId="0" fontId="6" fillId="0" borderId="0" xfId="0" applyFont="1" applyAlignment="1">
      <alignment vertical="center"/>
    </xf>
    <xf numFmtId="0" fontId="0" fillId="0" borderId="0" xfId="0" applyFont="1" applyAlignment="1">
      <alignment vertical="center"/>
    </xf>
    <xf numFmtId="0" fontId="3" fillId="0" borderId="0" xfId="0" applyFont="1" applyFill="1" applyAlignment="1">
      <alignment vertical="center" wrapText="1"/>
    </xf>
    <xf numFmtId="0" fontId="5" fillId="86" borderId="0" xfId="0" applyFont="1" applyFill="1" applyBorder="1" applyAlignment="1">
      <alignment horizontal="left" wrapText="1"/>
    </xf>
    <xf numFmtId="0" fontId="4" fillId="86" borderId="28" xfId="0" applyFont="1" applyFill="1" applyBorder="1" applyAlignment="1">
      <alignment horizontal="center" vertical="center" wrapText="1"/>
    </xf>
    <xf numFmtId="0" fontId="4" fillId="86" borderId="29" xfId="0" applyFont="1" applyFill="1" applyBorder="1" applyAlignment="1">
      <alignment horizontal="center" vertical="center" wrapText="1"/>
    </xf>
    <xf numFmtId="0" fontId="4" fillId="86" borderId="32" xfId="0" applyFont="1" applyFill="1" applyBorder="1" applyAlignment="1">
      <alignment horizontal="center" vertical="center" wrapText="1"/>
    </xf>
    <xf numFmtId="0" fontId="4" fillId="86" borderId="38"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86" borderId="0" xfId="0" applyFont="1" applyFill="1" applyBorder="1" applyAlignment="1">
      <alignment horizontal="left"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170" fontId="0" fillId="86" borderId="0" xfId="204" applyFont="1" applyFill="1" applyAlignment="1">
      <alignment horizontal="center" vertical="center" wrapText="1"/>
    </xf>
    <xf numFmtId="170" fontId="0" fillId="86" borderId="0" xfId="204" applyFill="1" applyAlignment="1">
      <alignment horizontal="center" vertical="center" wrapText="1"/>
    </xf>
    <xf numFmtId="0" fontId="0" fillId="0" borderId="0" xfId="0" applyAlignment="1">
      <alignment vertical="center" wrapText="1"/>
    </xf>
    <xf numFmtId="0" fontId="3" fillId="0" borderId="0" xfId="976" applyFont="1" applyBorder="1" applyAlignment="1">
      <alignment horizontal="left" vertical="top" wrapText="1"/>
      <protection/>
    </xf>
    <xf numFmtId="0" fontId="3" fillId="0" borderId="0" xfId="976" applyFont="1" applyAlignment="1">
      <alignment horizontal="center" vertical="top" wrapText="1"/>
      <protection/>
    </xf>
    <xf numFmtId="0" fontId="2" fillId="0" borderId="24" xfId="976" applyFont="1" applyBorder="1" applyAlignment="1">
      <alignment vertical="center" wrapText="1"/>
      <protection/>
    </xf>
    <xf numFmtId="0" fontId="1" fillId="0" borderId="24" xfId="976" applyFont="1" applyBorder="1" applyAlignment="1">
      <alignment vertical="center" wrapText="1"/>
      <protection/>
    </xf>
    <xf numFmtId="0" fontId="21" fillId="0" borderId="24" xfId="976" applyFont="1" applyBorder="1" applyAlignment="1">
      <alignment vertical="center"/>
      <protection/>
    </xf>
    <xf numFmtId="0" fontId="2" fillId="0" borderId="0" xfId="976" applyFont="1" applyBorder="1" applyAlignment="1">
      <alignment horizontal="center" vertical="center" wrapText="1"/>
      <protection/>
    </xf>
    <xf numFmtId="0" fontId="16" fillId="0" borderId="0" xfId="976" applyFont="1" applyAlignment="1">
      <alignment horizontal="justify" vertical="center"/>
      <protection/>
    </xf>
    <xf numFmtId="0" fontId="17" fillId="0" borderId="0" xfId="976" applyFont="1" applyAlignment="1">
      <alignment vertical="center"/>
      <protection/>
    </xf>
    <xf numFmtId="0" fontId="18" fillId="0" borderId="0" xfId="976" applyFont="1" applyAlignment="1">
      <alignment horizontal="center" vertical="center"/>
      <protection/>
    </xf>
    <xf numFmtId="0" fontId="19" fillId="0" borderId="0" xfId="976" applyFont="1" applyAlignment="1">
      <alignment vertical="center"/>
      <protection/>
    </xf>
    <xf numFmtId="0" fontId="1" fillId="0" borderId="24" xfId="976" applyFont="1" applyBorder="1" applyAlignment="1">
      <alignment vertical="center"/>
      <protection/>
    </xf>
    <xf numFmtId="0" fontId="2" fillId="0" borderId="24" xfId="976" applyFont="1" applyBorder="1" applyAlignment="1">
      <alignment horizontal="left" vertical="center" wrapText="1"/>
      <protection/>
    </xf>
    <xf numFmtId="0" fontId="1" fillId="0" borderId="24" xfId="976" applyFont="1" applyBorder="1" applyAlignment="1">
      <alignment horizontal="left" vertical="center" wrapText="1"/>
      <protection/>
    </xf>
    <xf numFmtId="0" fontId="1" fillId="0" borderId="25" xfId="976" applyFont="1" applyBorder="1" applyAlignment="1">
      <alignment vertical="center" wrapText="1"/>
      <protection/>
    </xf>
    <xf numFmtId="0" fontId="21" fillId="0" borderId="26" xfId="976" applyFont="1" applyBorder="1" applyAlignment="1">
      <alignment vertical="center" wrapText="1"/>
      <protection/>
    </xf>
    <xf numFmtId="0" fontId="21" fillId="0" borderId="30" xfId="976" applyFont="1" applyBorder="1" applyAlignment="1">
      <alignment vertical="center" wrapText="1"/>
      <protection/>
    </xf>
    <xf numFmtId="0" fontId="2" fillId="0" borderId="25" xfId="976" applyFont="1" applyBorder="1" applyAlignment="1">
      <alignment horizontal="left" vertical="center"/>
      <protection/>
    </xf>
    <xf numFmtId="0" fontId="21" fillId="0" borderId="26" xfId="976" applyFont="1" applyBorder="1" applyAlignment="1">
      <alignment vertical="center"/>
      <protection/>
    </xf>
    <xf numFmtId="0" fontId="21" fillId="0" borderId="30" xfId="976" applyFont="1" applyBorder="1" applyAlignment="1">
      <alignment vertical="center"/>
      <protection/>
    </xf>
    <xf numFmtId="0" fontId="1" fillId="0" borderId="27" xfId="976" applyFont="1" applyFill="1" applyBorder="1" applyAlignment="1">
      <alignment horizontal="center" vertical="center" wrapText="1"/>
      <protection/>
    </xf>
    <xf numFmtId="0" fontId="1" fillId="0" borderId="31" xfId="976" applyFont="1" applyFill="1" applyBorder="1" applyAlignment="1">
      <alignment horizontal="center" vertical="center" wrapText="1"/>
      <protection/>
    </xf>
    <xf numFmtId="0" fontId="4" fillId="0" borderId="0" xfId="976" applyFont="1" applyAlignment="1">
      <alignment horizontal="center" vertical="center"/>
      <protection/>
    </xf>
    <xf numFmtId="0" fontId="1" fillId="0" borderId="0" xfId="976" applyFont="1" applyAlignment="1">
      <alignment horizontal="center" vertical="center" wrapText="1"/>
      <protection/>
    </xf>
    <xf numFmtId="0" fontId="20" fillId="0" borderId="0" xfId="976" applyFont="1" applyAlignment="1">
      <alignment horizontal="right" vertical="center"/>
      <protection/>
    </xf>
    <xf numFmtId="0" fontId="0" fillId="0" borderId="38" xfId="976" applyFont="1" applyBorder="1">
      <alignment/>
      <protection/>
    </xf>
    <xf numFmtId="0" fontId="1" fillId="0" borderId="25" xfId="976" applyFont="1" applyBorder="1" applyAlignment="1">
      <alignment horizontal="center" vertical="center"/>
      <protection/>
    </xf>
    <xf numFmtId="0" fontId="1" fillId="0" borderId="26" xfId="976" applyFont="1" applyBorder="1" applyAlignment="1">
      <alignment horizontal="center" vertical="center"/>
      <protection/>
    </xf>
    <xf numFmtId="0" fontId="1" fillId="0" borderId="30" xfId="976" applyFont="1" applyBorder="1" applyAlignment="1">
      <alignment horizontal="center" vertical="center"/>
      <protection/>
    </xf>
    <xf numFmtId="0" fontId="1" fillId="0" borderId="28" xfId="976" applyFont="1" applyBorder="1" applyAlignment="1">
      <alignment horizontal="center" vertical="center" wrapText="1"/>
      <protection/>
    </xf>
    <xf numFmtId="0" fontId="1" fillId="0" borderId="35" xfId="976" applyFont="1" applyBorder="1" applyAlignment="1">
      <alignment horizontal="center" vertical="center" wrapText="1"/>
      <protection/>
    </xf>
    <xf numFmtId="0" fontId="1" fillId="0" borderId="32" xfId="976" applyFont="1" applyBorder="1" applyAlignment="1">
      <alignment horizontal="center" vertical="center" wrapText="1"/>
      <protection/>
    </xf>
    <xf numFmtId="0" fontId="1" fillId="0" borderId="37" xfId="976" applyFont="1" applyBorder="1" applyAlignment="1">
      <alignment horizontal="center" vertical="center" wrapText="1"/>
      <protection/>
    </xf>
    <xf numFmtId="0" fontId="1" fillId="0" borderId="28" xfId="976" applyFont="1" applyBorder="1" applyAlignment="1">
      <alignment horizontal="center" vertical="center"/>
      <protection/>
    </xf>
    <xf numFmtId="0" fontId="1" fillId="0" borderId="29" xfId="976" applyFont="1" applyBorder="1" applyAlignment="1">
      <alignment horizontal="center" vertical="center"/>
      <protection/>
    </xf>
    <xf numFmtId="0" fontId="1" fillId="0" borderId="35" xfId="976" applyFont="1" applyBorder="1" applyAlignment="1">
      <alignment horizontal="center" vertical="center"/>
      <protection/>
    </xf>
    <xf numFmtId="0" fontId="1" fillId="0" borderId="32" xfId="976" applyFont="1" applyBorder="1" applyAlignment="1">
      <alignment horizontal="center" vertical="center"/>
      <protection/>
    </xf>
    <xf numFmtId="0" fontId="1" fillId="0" borderId="38" xfId="976" applyFont="1" applyBorder="1" applyAlignment="1">
      <alignment horizontal="center" vertical="center"/>
      <protection/>
    </xf>
    <xf numFmtId="0" fontId="1" fillId="0" borderId="37" xfId="976" applyFont="1" applyBorder="1" applyAlignment="1">
      <alignment horizontal="center" vertical="center"/>
      <protection/>
    </xf>
    <xf numFmtId="0" fontId="1" fillId="0" borderId="27"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2" fillId="0" borderId="0" xfId="976" applyFont="1" applyBorder="1" applyAlignment="1">
      <alignment horizontal="left" vertical="center" wrapText="1"/>
      <protection/>
    </xf>
    <xf numFmtId="0" fontId="0" fillId="0" borderId="0" xfId="976" applyAlignment="1">
      <alignment horizontal="left" vertical="center"/>
      <protection/>
    </xf>
    <xf numFmtId="0" fontId="3" fillId="0" borderId="0" xfId="976" applyFont="1" applyAlignment="1">
      <alignment horizontal="center" vertical="center" wrapText="1"/>
      <protection/>
    </xf>
    <xf numFmtId="0" fontId="1" fillId="0" borderId="25" xfId="976" applyFont="1" applyBorder="1" applyAlignment="1">
      <alignment horizontal="left" vertical="center"/>
      <protection/>
    </xf>
    <xf numFmtId="0" fontId="22" fillId="0" borderId="26" xfId="976" applyFont="1" applyBorder="1" applyAlignment="1">
      <alignment vertical="center"/>
      <protection/>
    </xf>
    <xf numFmtId="0" fontId="22" fillId="0" borderId="30" xfId="976" applyFont="1" applyBorder="1" applyAlignment="1">
      <alignment vertical="center"/>
      <protection/>
    </xf>
    <xf numFmtId="0" fontId="1" fillId="0" borderId="27" xfId="976" applyFont="1" applyBorder="1" applyAlignment="1">
      <alignment horizontal="center" vertical="center" wrapText="1"/>
      <protection/>
    </xf>
    <xf numFmtId="0" fontId="1" fillId="0" borderId="31" xfId="976" applyFont="1" applyBorder="1" applyAlignment="1">
      <alignment horizontal="center" vertical="center" wrapText="1"/>
      <protection/>
    </xf>
    <xf numFmtId="0" fontId="22" fillId="0" borderId="24" xfId="976" applyFont="1" applyBorder="1" applyAlignment="1">
      <alignment vertical="center"/>
      <protection/>
    </xf>
    <xf numFmtId="0" fontId="1" fillId="0" borderId="25" xfId="976" applyFont="1" applyBorder="1" applyAlignment="1">
      <alignment horizontal="center" vertical="center" wrapText="1"/>
      <protection/>
    </xf>
    <xf numFmtId="0" fontId="1" fillId="0" borderId="26" xfId="976" applyFont="1" applyBorder="1" applyAlignment="1">
      <alignment horizontal="center" vertical="center" wrapText="1"/>
      <protection/>
    </xf>
    <xf numFmtId="0" fontId="1" fillId="0" borderId="30" xfId="976" applyFont="1" applyBorder="1" applyAlignment="1">
      <alignment horizontal="center" vertical="center" wrapText="1"/>
      <protection/>
    </xf>
    <xf numFmtId="0" fontId="1" fillId="0" borderId="25" xfId="976" applyFont="1" applyBorder="1" applyAlignment="1">
      <alignment horizontal="left" vertical="center" wrapText="1"/>
      <protection/>
    </xf>
    <xf numFmtId="0" fontId="22" fillId="0" borderId="26" xfId="976" applyFont="1" applyBorder="1" applyAlignment="1">
      <alignment vertical="center" wrapText="1"/>
      <protection/>
    </xf>
    <xf numFmtId="0" fontId="22" fillId="0" borderId="30" xfId="976" applyFont="1" applyBorder="1" applyAlignment="1">
      <alignment vertical="center" wrapText="1"/>
      <protection/>
    </xf>
    <xf numFmtId="0" fontId="1" fillId="0" borderId="25" xfId="976" applyFont="1" applyBorder="1" applyAlignment="1">
      <alignment vertical="center"/>
      <protection/>
    </xf>
    <xf numFmtId="0" fontId="13" fillId="0" borderId="0" xfId="976" applyFont="1" applyAlignment="1">
      <alignment vertical="center" wrapText="1"/>
      <protection/>
    </xf>
    <xf numFmtId="0" fontId="4" fillId="0" borderId="27" xfId="976" applyFont="1" applyBorder="1" applyAlignment="1">
      <alignment horizontal="center" vertical="center" wrapText="1"/>
      <protection/>
    </xf>
    <xf numFmtId="0" fontId="4" fillId="0" borderId="31" xfId="976" applyFont="1" applyBorder="1" applyAlignment="1">
      <alignment horizontal="center" vertical="center" wrapText="1"/>
      <protection/>
    </xf>
    <xf numFmtId="0" fontId="16" fillId="0" borderId="0" xfId="976" applyFont="1" applyAlignment="1">
      <alignment horizontal="center" vertical="center"/>
      <protection/>
    </xf>
    <xf numFmtId="0" fontId="1" fillId="0" borderId="29" xfId="976" applyFont="1" applyBorder="1" applyAlignment="1">
      <alignment horizontal="center" vertical="center" wrapText="1"/>
      <protection/>
    </xf>
    <xf numFmtId="0" fontId="1" fillId="0" borderId="38" xfId="976" applyFont="1" applyBorder="1" applyAlignment="1">
      <alignment horizontal="center" vertical="center" wrapText="1"/>
      <protection/>
    </xf>
    <xf numFmtId="0" fontId="21" fillId="0" borderId="24" xfId="976" applyFont="1" applyBorder="1" applyAlignment="1">
      <alignment vertical="center" wrapText="1"/>
      <protection/>
    </xf>
    <xf numFmtId="0" fontId="1" fillId="86" borderId="25" xfId="0" applyFont="1" applyFill="1" applyBorder="1" applyAlignment="1">
      <alignment horizontal="center" vertical="center" wrapText="1"/>
    </xf>
    <xf numFmtId="0" fontId="1" fillId="86" borderId="30" xfId="0" applyFont="1" applyFill="1" applyBorder="1" applyAlignment="1">
      <alignment horizontal="center" vertical="center" wrapText="1"/>
    </xf>
    <xf numFmtId="0" fontId="48" fillId="86" borderId="0" xfId="0" applyFont="1" applyFill="1" applyAlignment="1">
      <alignment horizontal="center"/>
    </xf>
    <xf numFmtId="0" fontId="13" fillId="86" borderId="0" xfId="0" applyFont="1" applyFill="1" applyAlignment="1">
      <alignment horizontal="center"/>
    </xf>
    <xf numFmtId="0" fontId="17" fillId="86" borderId="0" xfId="0" applyFont="1" applyFill="1" applyAlignment="1">
      <alignment horizontal="center" vertical="center" wrapText="1"/>
    </xf>
    <xf numFmtId="0" fontId="3" fillId="86" borderId="29" xfId="0" applyFont="1" applyFill="1" applyBorder="1" applyAlignment="1">
      <alignment horizontal="left" wrapText="1"/>
    </xf>
    <xf numFmtId="0" fontId="0" fillId="0" borderId="0" xfId="0" applyAlignment="1">
      <alignment horizontal="center"/>
    </xf>
    <xf numFmtId="0" fontId="0" fillId="86" borderId="0" xfId="0" applyFill="1" applyAlignment="1">
      <alignment horizontal="center"/>
    </xf>
    <xf numFmtId="0" fontId="1" fillId="86" borderId="24" xfId="0" applyFont="1" applyFill="1" applyBorder="1" applyAlignment="1">
      <alignment horizontal="center" vertical="top" wrapText="1"/>
    </xf>
    <xf numFmtId="0" fontId="1" fillId="86" borderId="24" xfId="0" applyFont="1" applyFill="1" applyBorder="1" applyAlignment="1">
      <alignment horizontal="center" wrapText="1"/>
    </xf>
    <xf numFmtId="0" fontId="1" fillId="86" borderId="24" xfId="0" applyFont="1" applyFill="1" applyBorder="1" applyAlignment="1">
      <alignment horizontal="center"/>
    </xf>
    <xf numFmtId="0" fontId="2" fillId="86" borderId="0" xfId="0" applyFont="1" applyFill="1" applyAlignment="1">
      <alignment horizontal="left" wrapText="1"/>
    </xf>
    <xf numFmtId="0" fontId="0" fillId="86" borderId="0" xfId="0" applyFill="1" applyAlignment="1">
      <alignment horizontal="center" wrapText="1"/>
    </xf>
    <xf numFmtId="0" fontId="4" fillId="0" borderId="0" xfId="0" applyFont="1" applyAlignment="1">
      <alignment horizontal="center"/>
    </xf>
    <xf numFmtId="0" fontId="4" fillId="86" borderId="0" xfId="0" applyFont="1" applyFill="1" applyAlignment="1">
      <alignment horizontal="center"/>
    </xf>
    <xf numFmtId="0" fontId="4" fillId="0" borderId="24" xfId="0" applyFont="1" applyBorder="1" applyAlignment="1">
      <alignment horizontal="center" vertical="center"/>
    </xf>
    <xf numFmtId="0" fontId="4" fillId="0" borderId="24" xfId="0" applyFont="1" applyBorder="1" applyAlignment="1">
      <alignment horizontal="center"/>
    </xf>
    <xf numFmtId="2" fontId="4" fillId="0" borderId="24" xfId="0" applyNumberFormat="1" applyFont="1" applyBorder="1" applyAlignment="1">
      <alignment horizontal="center" vertical="center" wrapText="1"/>
    </xf>
    <xf numFmtId="0" fontId="6" fillId="86" borderId="38" xfId="0" applyFont="1" applyFill="1" applyBorder="1" applyAlignment="1">
      <alignment horizontal="left"/>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5" xfId="0" applyFont="1" applyBorder="1" applyAlignment="1">
      <alignment horizontal="center" vertical="center"/>
    </xf>
    <xf numFmtId="0" fontId="4" fillId="0" borderId="32" xfId="0" applyFont="1" applyBorder="1" applyAlignment="1">
      <alignment horizontal="center" vertical="center"/>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3" fillId="0" borderId="26" xfId="0" applyFont="1" applyBorder="1" applyAlignment="1">
      <alignment horizontal="center"/>
    </xf>
    <xf numFmtId="0" fontId="3" fillId="0" borderId="30" xfId="0" applyFont="1" applyBorder="1" applyAlignment="1">
      <alignment horizontal="center"/>
    </xf>
    <xf numFmtId="0" fontId="0" fillId="0" borderId="29" xfId="0" applyBorder="1" applyAlignment="1">
      <alignment horizontal="center"/>
    </xf>
    <xf numFmtId="49" fontId="4" fillId="0" borderId="25" xfId="0" applyNumberFormat="1" applyFont="1" applyFill="1" applyBorder="1" applyAlignment="1">
      <alignment horizontal="left" vertical="center" wrapText="1"/>
    </xf>
    <xf numFmtId="49" fontId="4" fillId="0" borderId="26" xfId="0" applyNumberFormat="1" applyFont="1" applyFill="1" applyBorder="1" applyAlignment="1">
      <alignment horizontal="left" vertical="center" wrapText="1"/>
    </xf>
    <xf numFmtId="49" fontId="4" fillId="0" borderId="30" xfId="0" applyNumberFormat="1" applyFont="1" applyFill="1" applyBorder="1" applyAlignment="1">
      <alignment horizontal="left" vertical="center" wrapText="1"/>
    </xf>
    <xf numFmtId="49" fontId="3" fillId="86" borderId="26" xfId="0" applyNumberFormat="1" applyFont="1" applyFill="1" applyBorder="1" applyAlignment="1">
      <alignment horizontal="left" wrapText="1"/>
    </xf>
    <xf numFmtId="49" fontId="8" fillId="86" borderId="30" xfId="0" applyNumberFormat="1" applyFont="1" applyFill="1" applyBorder="1" applyAlignment="1">
      <alignment horizontal="left" wrapText="1"/>
    </xf>
    <xf numFmtId="0" fontId="4" fillId="0" borderId="28" xfId="0" applyFont="1" applyBorder="1" applyAlignment="1">
      <alignment horizontal="left"/>
    </xf>
    <xf numFmtId="0" fontId="4" fillId="0" borderId="29" xfId="0" applyFont="1" applyBorder="1" applyAlignment="1">
      <alignment horizontal="left"/>
    </xf>
    <xf numFmtId="0" fontId="4" fillId="0" borderId="35" xfId="0" applyFont="1" applyBorder="1" applyAlignment="1">
      <alignment horizontal="left"/>
    </xf>
  </cellXfs>
  <cellStyles count="1130">
    <cellStyle name="Normal" xfId="0"/>
    <cellStyle name="20% - Accent1" xfId="15"/>
    <cellStyle name="20% - Accent2" xfId="16"/>
    <cellStyle name="20% - Accent3" xfId="17"/>
    <cellStyle name="20% - Accent4" xfId="18"/>
    <cellStyle name="20% - Accent5" xfId="19"/>
    <cellStyle name="20% - Accent6" xfId="20"/>
    <cellStyle name="20% – paryškinimas 1" xfId="21"/>
    <cellStyle name="20% – paryškinimas 2" xfId="22"/>
    <cellStyle name="20% – paryškinimas 3" xfId="23"/>
    <cellStyle name="20% – paryškinimas 4" xfId="24"/>
    <cellStyle name="20% – paryškinimas 5" xfId="25"/>
    <cellStyle name="20% – paryškinimas 6" xfId="26"/>
    <cellStyle name="40% - Accent1" xfId="27"/>
    <cellStyle name="40% - Accent2" xfId="28"/>
    <cellStyle name="40% - Accent3" xfId="29"/>
    <cellStyle name="40% - Accent4" xfId="30"/>
    <cellStyle name="40% - Accent5" xfId="31"/>
    <cellStyle name="40% - Accent6" xfId="32"/>
    <cellStyle name="40% – paryškinimas 1" xfId="33"/>
    <cellStyle name="40% – paryškinimas 2" xfId="34"/>
    <cellStyle name="40% – paryškinimas 3" xfId="35"/>
    <cellStyle name="40% – paryškinimas 4" xfId="36"/>
    <cellStyle name="40% – paryškinimas 5" xfId="37"/>
    <cellStyle name="40% – paryškinimas 6" xfId="38"/>
    <cellStyle name="60% - Accent1" xfId="39"/>
    <cellStyle name="60% - Accent2" xfId="40"/>
    <cellStyle name="60% - Accent3" xfId="41"/>
    <cellStyle name="60% - Accent4" xfId="42"/>
    <cellStyle name="60% - Accent5" xfId="43"/>
    <cellStyle name="60% - Accent6" xfId="44"/>
    <cellStyle name="60% – paryškinimas 1" xfId="45"/>
    <cellStyle name="60% – paryškinimas 2" xfId="46"/>
    <cellStyle name="60% – paryškinimas 3" xfId="47"/>
    <cellStyle name="60% – paryškinimas 4" xfId="48"/>
    <cellStyle name="60% – paryškinimas 5" xfId="49"/>
    <cellStyle name="60% – paryškinimas 6" xfId="50"/>
    <cellStyle name="Accent1" xfId="51"/>
    <cellStyle name="Accent1 - 20%" xfId="52"/>
    <cellStyle name="Accent1 - 20% 2" xfId="53"/>
    <cellStyle name="Accent1 - 20% 2 2" xfId="54"/>
    <cellStyle name="Accent1 - 20% 3" xfId="55"/>
    <cellStyle name="Accent1 - 40%" xfId="56"/>
    <cellStyle name="Accent1 - 40% 2" xfId="57"/>
    <cellStyle name="Accent1 - 40% 2 2" xfId="58"/>
    <cellStyle name="Accent1 - 40% 3" xfId="59"/>
    <cellStyle name="Accent1 - 60%" xfId="60"/>
    <cellStyle name="Accent1 2" xfId="61"/>
    <cellStyle name="Accent1 3" xfId="62"/>
    <cellStyle name="Accent1 4" xfId="63"/>
    <cellStyle name="Accent1 5" xfId="64"/>
    <cellStyle name="Accent1 6" xfId="65"/>
    <cellStyle name="Accent1 7" xfId="66"/>
    <cellStyle name="Accent1 8" xfId="67"/>
    <cellStyle name="Accent1 9" xfId="68"/>
    <cellStyle name="Accent1_10VSAFAS2,3p" xfId="69"/>
    <cellStyle name="Accent2" xfId="70"/>
    <cellStyle name="Accent2 - 20%" xfId="71"/>
    <cellStyle name="Accent2 - 20% 2" xfId="72"/>
    <cellStyle name="Accent2 - 20% 2 2" xfId="73"/>
    <cellStyle name="Accent2 - 20% 3" xfId="74"/>
    <cellStyle name="Accent2 - 40%" xfId="75"/>
    <cellStyle name="Accent2 - 40% 2" xfId="76"/>
    <cellStyle name="Accent2 - 40% 2 2" xfId="77"/>
    <cellStyle name="Accent2 - 40% 3" xfId="78"/>
    <cellStyle name="Accent2 - 60%" xfId="79"/>
    <cellStyle name="Accent2 2" xfId="80"/>
    <cellStyle name="Accent2 3" xfId="81"/>
    <cellStyle name="Accent2 4" xfId="82"/>
    <cellStyle name="Accent2 5" xfId="83"/>
    <cellStyle name="Accent2 6" xfId="84"/>
    <cellStyle name="Accent2 7" xfId="85"/>
    <cellStyle name="Accent2 8" xfId="86"/>
    <cellStyle name="Accent2 9" xfId="87"/>
    <cellStyle name="Accent2_10VSAFAS2,3p" xfId="88"/>
    <cellStyle name="Accent3" xfId="89"/>
    <cellStyle name="Accent3 - 20%" xfId="90"/>
    <cellStyle name="Accent3 - 20% 2" xfId="91"/>
    <cellStyle name="Accent3 - 20% 2 2" xfId="92"/>
    <cellStyle name="Accent3 - 20% 3" xfId="93"/>
    <cellStyle name="Accent3 - 40%" xfId="94"/>
    <cellStyle name="Accent3 - 40% 2" xfId="95"/>
    <cellStyle name="Accent3 - 40% 2 2" xfId="96"/>
    <cellStyle name="Accent3 - 40% 3" xfId="97"/>
    <cellStyle name="Accent3 - 60%" xfId="98"/>
    <cellStyle name="Accent3 2" xfId="99"/>
    <cellStyle name="Accent3 3" xfId="100"/>
    <cellStyle name="Accent3 4" xfId="101"/>
    <cellStyle name="Accent3 5" xfId="102"/>
    <cellStyle name="Accent3 6" xfId="103"/>
    <cellStyle name="Accent3 7" xfId="104"/>
    <cellStyle name="Accent3 8" xfId="105"/>
    <cellStyle name="Accent3 9" xfId="106"/>
    <cellStyle name="Accent3_10VSAFAS2,3p" xfId="107"/>
    <cellStyle name="Accent4" xfId="108"/>
    <cellStyle name="Accent4 - 20%" xfId="109"/>
    <cellStyle name="Accent4 - 20% 2" xfId="110"/>
    <cellStyle name="Accent4 - 20% 2 2" xfId="111"/>
    <cellStyle name="Accent4 - 20% 3" xfId="112"/>
    <cellStyle name="Accent4 - 40%" xfId="113"/>
    <cellStyle name="Accent4 - 40% 2" xfId="114"/>
    <cellStyle name="Accent4 - 40% 2 2" xfId="115"/>
    <cellStyle name="Accent4 - 40% 3" xfId="116"/>
    <cellStyle name="Accent4 - 60%" xfId="117"/>
    <cellStyle name="Accent4 2" xfId="118"/>
    <cellStyle name="Accent4 3" xfId="119"/>
    <cellStyle name="Accent4 4" xfId="120"/>
    <cellStyle name="Accent4 5" xfId="121"/>
    <cellStyle name="Accent4 6" xfId="122"/>
    <cellStyle name="Accent4 7" xfId="123"/>
    <cellStyle name="Accent4 8" xfId="124"/>
    <cellStyle name="Accent4 9" xfId="125"/>
    <cellStyle name="Accent4_10VSAFAS2,3p" xfId="126"/>
    <cellStyle name="Accent5" xfId="127"/>
    <cellStyle name="Accent5 - 20%" xfId="128"/>
    <cellStyle name="Accent5 - 20% 2" xfId="129"/>
    <cellStyle name="Accent5 - 20% 2 2" xfId="130"/>
    <cellStyle name="Accent5 - 20% 3" xfId="131"/>
    <cellStyle name="Accent5 - 40%" xfId="132"/>
    <cellStyle name="Accent5 - 40% 2" xfId="133"/>
    <cellStyle name="Accent5 - 40% 2 2" xfId="134"/>
    <cellStyle name="Accent5 - 40% 3" xfId="135"/>
    <cellStyle name="Accent5 - 60%" xfId="136"/>
    <cellStyle name="Accent5 2" xfId="137"/>
    <cellStyle name="Accent5 3" xfId="138"/>
    <cellStyle name="Accent5 4" xfId="139"/>
    <cellStyle name="Accent5 5" xfId="140"/>
    <cellStyle name="Accent5 6" xfId="141"/>
    <cellStyle name="Accent5 7" xfId="142"/>
    <cellStyle name="Accent5 8" xfId="143"/>
    <cellStyle name="Accent5 9" xfId="144"/>
    <cellStyle name="Accent5_10VSAFAS2,3p" xfId="145"/>
    <cellStyle name="Accent6" xfId="146"/>
    <cellStyle name="Accent6 - 20%" xfId="147"/>
    <cellStyle name="Accent6 - 20% 2" xfId="148"/>
    <cellStyle name="Accent6 - 20% 2 2" xfId="149"/>
    <cellStyle name="Accent6 - 20% 3" xfId="150"/>
    <cellStyle name="Accent6 - 40%" xfId="151"/>
    <cellStyle name="Accent6 - 40% 2" xfId="152"/>
    <cellStyle name="Accent6 - 40% 2 2" xfId="153"/>
    <cellStyle name="Accent6 - 40% 3" xfId="154"/>
    <cellStyle name="Accent6 - 60%" xfId="155"/>
    <cellStyle name="Accent6 2" xfId="156"/>
    <cellStyle name="Accent6 3" xfId="157"/>
    <cellStyle name="Accent6 4" xfId="158"/>
    <cellStyle name="Accent6 5" xfId="159"/>
    <cellStyle name="Accent6 6" xfId="160"/>
    <cellStyle name="Accent6 7" xfId="161"/>
    <cellStyle name="Accent6 8" xfId="162"/>
    <cellStyle name="Accent6 9" xfId="163"/>
    <cellStyle name="Accent6_10VSAFAS2,3p" xfId="164"/>
    <cellStyle name="Bad" xfId="165"/>
    <cellStyle name="Bad 10" xfId="166"/>
    <cellStyle name="Bad 2" xfId="167"/>
    <cellStyle name="Bad 3" xfId="168"/>
    <cellStyle name="Bad 4" xfId="169"/>
    <cellStyle name="Bad 5" xfId="170"/>
    <cellStyle name="Bad 6" xfId="171"/>
    <cellStyle name="Bad 7" xfId="172"/>
    <cellStyle name="Bad 8" xfId="173"/>
    <cellStyle name="Bad 9" xfId="174"/>
    <cellStyle name="Bad_10VSAFAS2,3p" xfId="175"/>
    <cellStyle name="Blogas" xfId="176"/>
    <cellStyle name="Calculation" xfId="177"/>
    <cellStyle name="Calculation 2" xfId="178"/>
    <cellStyle name="Calculation 3" xfId="179"/>
    <cellStyle name="Calculation 4" xfId="180"/>
    <cellStyle name="Calculation 5" xfId="181"/>
    <cellStyle name="Calculation 6" xfId="182"/>
    <cellStyle name="Calculation 7" xfId="183"/>
    <cellStyle name="Calculation 8" xfId="184"/>
    <cellStyle name="Calculation 9" xfId="185"/>
    <cellStyle name="Calculation_10VSAFAS2,3p" xfId="186"/>
    <cellStyle name="Check Cell" xfId="187"/>
    <cellStyle name="Check Cell 2" xfId="188"/>
    <cellStyle name="Check Cell 3" xfId="189"/>
    <cellStyle name="Check Cell 4" xfId="190"/>
    <cellStyle name="Check Cell 5" xfId="191"/>
    <cellStyle name="Check Cell 6" xfId="192"/>
    <cellStyle name="Check Cell 7" xfId="193"/>
    <cellStyle name="Check Cell 8" xfId="194"/>
    <cellStyle name="Check Cell 9" xfId="195"/>
    <cellStyle name="Check Cell_10VSAFAS2,3p" xfId="196"/>
    <cellStyle name="Comma" xfId="197"/>
    <cellStyle name="Comma [0]" xfId="198"/>
    <cellStyle name="Comma 2" xfId="199"/>
    <cellStyle name="Comma 2 2" xfId="200"/>
    <cellStyle name="Comma 2 3" xfId="201"/>
    <cellStyle name="Comma 3" xfId="202"/>
    <cellStyle name="Comma 3 2" xfId="203"/>
    <cellStyle name="Currency" xfId="204"/>
    <cellStyle name="Currency [0]" xfId="205"/>
    <cellStyle name="Emphasis 1" xfId="206"/>
    <cellStyle name="Emphasis 1 2" xfId="207"/>
    <cellStyle name="Emphasis 2" xfId="208"/>
    <cellStyle name="Emphasis 2 2" xfId="209"/>
    <cellStyle name="Emphasis 3" xfId="210"/>
    <cellStyle name="Emphasis 3 2" xfId="211"/>
    <cellStyle name="Explanatory Text" xfId="212"/>
    <cellStyle name="Followed Hyperlink" xfId="213"/>
    <cellStyle name="Good" xfId="214"/>
    <cellStyle name="Good 2" xfId="215"/>
    <cellStyle name="Good 2 2" xfId="216"/>
    <cellStyle name="Good 2 2 2" xfId="217"/>
    <cellStyle name="Good 2 3" xfId="218"/>
    <cellStyle name="Good 3" xfId="219"/>
    <cellStyle name="Good 3 2" xfId="220"/>
    <cellStyle name="Good 3 2 2" xfId="221"/>
    <cellStyle name="Good 3 3" xfId="222"/>
    <cellStyle name="Good 4" xfId="223"/>
    <cellStyle name="Good 4 2" xfId="224"/>
    <cellStyle name="Good 4 2 2" xfId="225"/>
    <cellStyle name="Good 4 3" xfId="226"/>
    <cellStyle name="Good 5" xfId="227"/>
    <cellStyle name="Good 5 2" xfId="228"/>
    <cellStyle name="Good 5 2 2" xfId="229"/>
    <cellStyle name="Good 5 3" xfId="230"/>
    <cellStyle name="Good 6" xfId="231"/>
    <cellStyle name="Good 6 2" xfId="232"/>
    <cellStyle name="Good 6 2 2" xfId="233"/>
    <cellStyle name="Good 6 3" xfId="234"/>
    <cellStyle name="Good 7" xfId="235"/>
    <cellStyle name="Good 7 2" xfId="236"/>
    <cellStyle name="Good 7 2 2" xfId="237"/>
    <cellStyle name="Good 7 3" xfId="238"/>
    <cellStyle name="Good 8" xfId="239"/>
    <cellStyle name="Good 8 2" xfId="240"/>
    <cellStyle name="Good 8 2 2" xfId="241"/>
    <cellStyle name="Good 8 3" xfId="242"/>
    <cellStyle name="Good 9" xfId="243"/>
    <cellStyle name="Good 9 2" xfId="244"/>
    <cellStyle name="Good 9 2 2" xfId="245"/>
    <cellStyle name="Good 9 3" xfId="246"/>
    <cellStyle name="Heading 1" xfId="247"/>
    <cellStyle name="Heading 1 2" xfId="248"/>
    <cellStyle name="Heading 1 3" xfId="249"/>
    <cellStyle name="Heading 1 4" xfId="250"/>
    <cellStyle name="Heading 1 5" xfId="251"/>
    <cellStyle name="Heading 1 6" xfId="252"/>
    <cellStyle name="Heading 1 7" xfId="253"/>
    <cellStyle name="Heading 1 8" xfId="254"/>
    <cellStyle name="Heading 1 9" xfId="255"/>
    <cellStyle name="Heading 2" xfId="256"/>
    <cellStyle name="Heading 2 2" xfId="257"/>
    <cellStyle name="Heading 2 3" xfId="258"/>
    <cellStyle name="Heading 2 4" xfId="259"/>
    <cellStyle name="Heading 2 5" xfId="260"/>
    <cellStyle name="Heading 2 6" xfId="261"/>
    <cellStyle name="Heading 2 7" xfId="262"/>
    <cellStyle name="Heading 2 8" xfId="263"/>
    <cellStyle name="Heading 2 9" xfId="264"/>
    <cellStyle name="Heading 3" xfId="265"/>
    <cellStyle name="Heading 3 2" xfId="266"/>
    <cellStyle name="Heading 3 3" xfId="267"/>
    <cellStyle name="Heading 3 4" xfId="268"/>
    <cellStyle name="Heading 3 5" xfId="269"/>
    <cellStyle name="Heading 3 6" xfId="270"/>
    <cellStyle name="Heading 3 7" xfId="271"/>
    <cellStyle name="Heading 3 8" xfId="272"/>
    <cellStyle name="Heading 3 9" xfId="273"/>
    <cellStyle name="Heading 4" xfId="274"/>
    <cellStyle name="Heading 4 2" xfId="275"/>
    <cellStyle name="Heading 4 3" xfId="276"/>
    <cellStyle name="Heading 4 4" xfId="277"/>
    <cellStyle name="Heading 4 5" xfId="278"/>
    <cellStyle name="Heading 4 6" xfId="279"/>
    <cellStyle name="Heading 4 7" xfId="280"/>
    <cellStyle name="Heading 4 8" xfId="281"/>
    <cellStyle name="Heading 4 9" xfId="282"/>
    <cellStyle name="Hyperlink" xfId="283"/>
    <cellStyle name="Hyperlink 2" xfId="284"/>
    <cellStyle name="Hyperlink 2 10" xfId="285"/>
    <cellStyle name="Hyperlink 2 10 2" xfId="286"/>
    <cellStyle name="Hyperlink 2 11" xfId="287"/>
    <cellStyle name="Hyperlink 2 11 2" xfId="288"/>
    <cellStyle name="Hyperlink 2 12" xfId="289"/>
    <cellStyle name="Hyperlink 2 13" xfId="290"/>
    <cellStyle name="Hyperlink 2 14" xfId="291"/>
    <cellStyle name="Hyperlink 2 2" xfId="292"/>
    <cellStyle name="Hyperlink 2 2 2" xfId="293"/>
    <cellStyle name="Hyperlink 2 2 3" xfId="294"/>
    <cellStyle name="Hyperlink 2 3" xfId="295"/>
    <cellStyle name="Hyperlink 2 3 2" xfId="296"/>
    <cellStyle name="Hyperlink 2 4" xfId="297"/>
    <cellStyle name="Hyperlink 2 4 2" xfId="298"/>
    <cellStyle name="Hyperlink 2 5" xfId="299"/>
    <cellStyle name="Hyperlink 2 5 2" xfId="300"/>
    <cellStyle name="Hyperlink 2 6" xfId="301"/>
    <cellStyle name="Hyperlink 2 6 2" xfId="302"/>
    <cellStyle name="Hyperlink 2 7" xfId="303"/>
    <cellStyle name="Hyperlink 2 7 2" xfId="304"/>
    <cellStyle name="Hyperlink 2 8" xfId="305"/>
    <cellStyle name="Hyperlink 2 8 2" xfId="306"/>
    <cellStyle name="Hyperlink 2 9" xfId="307"/>
    <cellStyle name="Hyperlink 2 9 2" xfId="308"/>
    <cellStyle name="Hyperlink 3" xfId="309"/>
    <cellStyle name="Hyperlink 4" xfId="310"/>
    <cellStyle name="Hyperlink 5" xfId="311"/>
    <cellStyle name="Hyperlink 5 2" xfId="312"/>
    <cellStyle name="Hyperlink 5 3" xfId="313"/>
    <cellStyle name="Hyperlink 5 6" xfId="314"/>
    <cellStyle name="Hyperlink 5 6 2" xfId="315"/>
    <cellStyle name="Hyperlink 6" xfId="316"/>
    <cellStyle name="Hyperlink 7" xfId="317"/>
    <cellStyle name="Input" xfId="318"/>
    <cellStyle name="Input 2" xfId="319"/>
    <cellStyle name="Input 3" xfId="320"/>
    <cellStyle name="Input 4" xfId="321"/>
    <cellStyle name="Input 5" xfId="322"/>
    <cellStyle name="Input 6" xfId="323"/>
    <cellStyle name="Input 7" xfId="324"/>
    <cellStyle name="Input 8" xfId="325"/>
    <cellStyle name="Input 9" xfId="326"/>
    <cellStyle name="Input_10VSAFAS2,3p" xfId="327"/>
    <cellStyle name="Įprastas 2" xfId="328"/>
    <cellStyle name="Įvestis" xfId="329"/>
    <cellStyle name="Linked Cell" xfId="330"/>
    <cellStyle name="Linked Cell 2" xfId="331"/>
    <cellStyle name="Linked Cell 3" xfId="332"/>
    <cellStyle name="Linked Cell 4" xfId="333"/>
    <cellStyle name="Linked Cell 5" xfId="334"/>
    <cellStyle name="Linked Cell 6" xfId="335"/>
    <cellStyle name="Linked Cell 7" xfId="336"/>
    <cellStyle name="Linked Cell 8" xfId="337"/>
    <cellStyle name="Linked Cell 9" xfId="338"/>
    <cellStyle name="Linked Cell_10VSAFAS2,3p" xfId="339"/>
    <cellStyle name="Neutral" xfId="340"/>
    <cellStyle name="Neutral 2" xfId="341"/>
    <cellStyle name="Neutral 3" xfId="342"/>
    <cellStyle name="Neutral 4" xfId="343"/>
    <cellStyle name="Neutral 5" xfId="344"/>
    <cellStyle name="Neutral 6" xfId="345"/>
    <cellStyle name="Neutral 7" xfId="346"/>
    <cellStyle name="Neutral 8" xfId="347"/>
    <cellStyle name="Neutral 9" xfId="348"/>
    <cellStyle name="Neutral_10VSAFAS2,3p" xfId="349"/>
    <cellStyle name="Neutralus" xfId="350"/>
    <cellStyle name="Normal 10" xfId="351"/>
    <cellStyle name="Normal 10 10" xfId="352"/>
    <cellStyle name="Normal 10 10 2" xfId="353"/>
    <cellStyle name="Normal 10 10 2 2" xfId="354"/>
    <cellStyle name="Normal 10 10 2 3" xfId="355"/>
    <cellStyle name="Normal 10 10 3" xfId="356"/>
    <cellStyle name="Normal 10 10 4" xfId="357"/>
    <cellStyle name="Normal 10 11" xfId="358"/>
    <cellStyle name="Normal 10 11 2" xfId="359"/>
    <cellStyle name="Normal 10 11 3" xfId="360"/>
    <cellStyle name="Normal 10 12" xfId="361"/>
    <cellStyle name="Normal 10 12 2" xfId="362"/>
    <cellStyle name="Normal 10 12 3" xfId="363"/>
    <cellStyle name="Normal 10 13" xfId="364"/>
    <cellStyle name="Normal 10 14" xfId="365"/>
    <cellStyle name="Normal 10 15" xfId="366"/>
    <cellStyle name="Normal 10 2" xfId="367"/>
    <cellStyle name="Normal 10 2 2" xfId="368"/>
    <cellStyle name="Normal 10 2 2 2" xfId="369"/>
    <cellStyle name="Normal 10 2 2 3" xfId="370"/>
    <cellStyle name="Normal 10 2 3" xfId="371"/>
    <cellStyle name="Normal 10 2 4" xfId="372"/>
    <cellStyle name="Normal 10 3" xfId="373"/>
    <cellStyle name="Normal 10 3 2" xfId="374"/>
    <cellStyle name="Normal 10 3 2 2" xfId="375"/>
    <cellStyle name="Normal 10 3 2 3" xfId="376"/>
    <cellStyle name="Normal 10 3 3" xfId="377"/>
    <cellStyle name="Normal 10 3 4" xfId="378"/>
    <cellStyle name="Normal 10 4" xfId="379"/>
    <cellStyle name="Normal 10 4 2" xfId="380"/>
    <cellStyle name="Normal 10 4 2 2" xfId="381"/>
    <cellStyle name="Normal 10 4 2 3" xfId="382"/>
    <cellStyle name="Normal 10 4 3" xfId="383"/>
    <cellStyle name="Normal 10 4 4" xfId="384"/>
    <cellStyle name="Normal 10 5" xfId="385"/>
    <cellStyle name="Normal 10 5 2" xfId="386"/>
    <cellStyle name="Normal 10 5 2 2" xfId="387"/>
    <cellStyle name="Normal 10 5 2 3" xfId="388"/>
    <cellStyle name="Normal 10 5 3" xfId="389"/>
    <cellStyle name="Normal 10 5 4" xfId="390"/>
    <cellStyle name="Normal 10 6" xfId="391"/>
    <cellStyle name="Normal 10 6 2" xfId="392"/>
    <cellStyle name="Normal 10 6 2 2" xfId="393"/>
    <cellStyle name="Normal 10 6 2 3" xfId="394"/>
    <cellStyle name="Normal 10 6 3" xfId="395"/>
    <cellStyle name="Normal 10 6 4" xfId="396"/>
    <cellStyle name="Normal 10 7" xfId="397"/>
    <cellStyle name="Normal 10 7 2" xfId="398"/>
    <cellStyle name="Normal 10 7 2 2" xfId="399"/>
    <cellStyle name="Normal 10 7 2 3" xfId="400"/>
    <cellStyle name="Normal 10 7 3" xfId="401"/>
    <cellStyle name="Normal 10 7 4" xfId="402"/>
    <cellStyle name="Normal 10 8" xfId="403"/>
    <cellStyle name="Normal 10 8 2" xfId="404"/>
    <cellStyle name="Normal 10 8 2 2" xfId="405"/>
    <cellStyle name="Normal 10 8 2 3" xfId="406"/>
    <cellStyle name="Normal 10 8 3" xfId="407"/>
    <cellStyle name="Normal 10 8 4" xfId="408"/>
    <cellStyle name="Normal 10 9" xfId="409"/>
    <cellStyle name="Normal 10 9 2" xfId="410"/>
    <cellStyle name="Normal 10 9 2 2" xfId="411"/>
    <cellStyle name="Normal 10 9 2 3" xfId="412"/>
    <cellStyle name="Normal 10 9 3" xfId="413"/>
    <cellStyle name="Normal 10 9 4" xfId="414"/>
    <cellStyle name="Normal 11" xfId="415"/>
    <cellStyle name="Normal 11 10" xfId="416"/>
    <cellStyle name="Normal 11 10 2" xfId="417"/>
    <cellStyle name="Normal 11 11" xfId="418"/>
    <cellStyle name="Normal 11 12" xfId="419"/>
    <cellStyle name="Normal 11 2" xfId="420"/>
    <cellStyle name="Normal 11 2 2" xfId="421"/>
    <cellStyle name="Normal 11 3" xfId="422"/>
    <cellStyle name="Normal 11 3 2" xfId="423"/>
    <cellStyle name="Normal 11 4" xfId="424"/>
    <cellStyle name="Normal 11 4 2" xfId="425"/>
    <cellStyle name="Normal 11 5" xfId="426"/>
    <cellStyle name="Normal 11 5 2" xfId="427"/>
    <cellStyle name="Normal 11 6" xfId="428"/>
    <cellStyle name="Normal 11 6 2" xfId="429"/>
    <cellStyle name="Normal 11 7" xfId="430"/>
    <cellStyle name="Normal 11 7 2" xfId="431"/>
    <cellStyle name="Normal 11 8" xfId="432"/>
    <cellStyle name="Normal 11 8 2" xfId="433"/>
    <cellStyle name="Normal 11 9" xfId="434"/>
    <cellStyle name="Normal 11 9 2" xfId="435"/>
    <cellStyle name="Normal 12" xfId="436"/>
    <cellStyle name="Normal 12 2" xfId="437"/>
    <cellStyle name="Normal 12 3" xfId="438"/>
    <cellStyle name="Normal 12_Nepakeistos VSAFAS formos 2012 metams" xfId="439"/>
    <cellStyle name="Normal 13" xfId="440"/>
    <cellStyle name="Normal 13 2" xfId="441"/>
    <cellStyle name="Normal 13 2 2" xfId="442"/>
    <cellStyle name="Normal 13 2 3" xfId="443"/>
    <cellStyle name="Normal 13 3" xfId="444"/>
    <cellStyle name="Normal 13 3 2" xfId="445"/>
    <cellStyle name="Normal 13 3 3" xfId="446"/>
    <cellStyle name="Normal 13 4" xfId="447"/>
    <cellStyle name="Normal 13 5" xfId="448"/>
    <cellStyle name="Normal 14" xfId="449"/>
    <cellStyle name="Normal 14 2" xfId="450"/>
    <cellStyle name="Normal 14 2 2" xfId="451"/>
    <cellStyle name="Normal 14 2 3" xfId="452"/>
    <cellStyle name="Normal 14 3" xfId="453"/>
    <cellStyle name="Normal 14 3 2" xfId="454"/>
    <cellStyle name="Normal 14 3 3" xfId="455"/>
    <cellStyle name="Normal 14 4" xfId="456"/>
    <cellStyle name="Normal 14 5" xfId="457"/>
    <cellStyle name="Normal 15" xfId="458"/>
    <cellStyle name="Normal 15 2" xfId="459"/>
    <cellStyle name="Normal 15 2 2" xfId="460"/>
    <cellStyle name="Normal 15 2 3" xfId="461"/>
    <cellStyle name="Normal 15 3" xfId="462"/>
    <cellStyle name="Normal 15 3 2" xfId="463"/>
    <cellStyle name="Normal 15 3 3" xfId="464"/>
    <cellStyle name="Normal 15 4" xfId="465"/>
    <cellStyle name="Normal 15 5" xfId="466"/>
    <cellStyle name="Normal 16" xfId="467"/>
    <cellStyle name="Normal 16 10" xfId="468"/>
    <cellStyle name="Normal 16 10 2" xfId="469"/>
    <cellStyle name="Normal 16 10 2 2" xfId="470"/>
    <cellStyle name="Normal 16 10 2 3" xfId="471"/>
    <cellStyle name="Normal 16 10 3" xfId="472"/>
    <cellStyle name="Normal 16 10 4" xfId="473"/>
    <cellStyle name="Normal 16 11" xfId="474"/>
    <cellStyle name="Normal 16 11 2" xfId="475"/>
    <cellStyle name="Normal 16 11 3" xfId="476"/>
    <cellStyle name="Normal 16 11 4" xfId="477"/>
    <cellStyle name="Normal 16 12" xfId="478"/>
    <cellStyle name="Normal 16 12 2" xfId="479"/>
    <cellStyle name="Normal 16 12 3" xfId="480"/>
    <cellStyle name="Normal 16 13" xfId="481"/>
    <cellStyle name="Normal 16 13 10" xfId="482"/>
    <cellStyle name="Normal 16 13 11" xfId="483"/>
    <cellStyle name="Normal 16 13 12" xfId="484"/>
    <cellStyle name="Normal 16 13 2" xfId="485"/>
    <cellStyle name="Normal 16 13 2 2" xfId="486"/>
    <cellStyle name="Normal 16 13 2 2 2" xfId="487"/>
    <cellStyle name="Normal 16 13 2 2 3" xfId="488"/>
    <cellStyle name="Normal 16 13 2 2_VSAKIS-Tarpusavio operacijos-vidines operacijos-ketv-2010 11 15" xfId="489"/>
    <cellStyle name="Normal 16 13 2 3" xfId="490"/>
    <cellStyle name="Normal 16 13 2 4" xfId="491"/>
    <cellStyle name="Normal 16 13 2_VSAKIS-Tarpusavio operacijos-vidines operacijos-ketv-2010 11 15" xfId="492"/>
    <cellStyle name="Normal 16 13 3" xfId="493"/>
    <cellStyle name="Normal 16 13 3 2" xfId="494"/>
    <cellStyle name="Normal 16 13 3 2 2" xfId="495"/>
    <cellStyle name="Normal 16 13 3 2 3" xfId="496"/>
    <cellStyle name="Normal 16 13 3 2_VSAKIS-Tarpusavio operacijos-vidines operacijos-ketv-2010 11 15" xfId="497"/>
    <cellStyle name="Normal 16 13 3 3" xfId="498"/>
    <cellStyle name="Normal 16 13 3 4" xfId="499"/>
    <cellStyle name="Normal 16 13 3_VSAKIS-Tarpusavio operacijos-vidines operacijos-ketv-2010 11 15" xfId="500"/>
    <cellStyle name="Normal 16 13 4" xfId="501"/>
    <cellStyle name="Normal 16 13 4 2" xfId="502"/>
    <cellStyle name="Normal 16 13 4 3" xfId="503"/>
    <cellStyle name="Normal 16 13 4_VSAKIS-Tarpusavio operacijos-vidines operacijos-ketv-2010 11 15" xfId="504"/>
    <cellStyle name="Normal 16 13 5" xfId="505"/>
    <cellStyle name="Normal 16 13 6" xfId="506"/>
    <cellStyle name="Normal 16 13 7" xfId="507"/>
    <cellStyle name="Normal 16 13 9" xfId="508"/>
    <cellStyle name="Normal 16 13_VSAKIS-Tarpusavio operacijos-vidines operacijos-ketv-2010 11 15" xfId="509"/>
    <cellStyle name="Normal 16 14" xfId="510"/>
    <cellStyle name="Normal 16 14 2" xfId="511"/>
    <cellStyle name="Normal 16 14 2 2" xfId="512"/>
    <cellStyle name="Normal 16 14 2 3" xfId="513"/>
    <cellStyle name="Normal 16 14 2_VSAKIS-Tarpusavio operacijos-vidines operacijos-ketv-2010 11 15" xfId="514"/>
    <cellStyle name="Normal 16 14 3" xfId="515"/>
    <cellStyle name="Normal 16 14 4" xfId="516"/>
    <cellStyle name="Normal 16 14_VSAKIS-Tarpusavio operacijos-vidines operacijos-ketv-2010 11 15" xfId="517"/>
    <cellStyle name="Normal 16 15" xfId="518"/>
    <cellStyle name="Normal 16 15 2" xfId="519"/>
    <cellStyle name="Normal 16 15 3" xfId="520"/>
    <cellStyle name="Normal 16 15_VSAKIS-Tarpusavio operacijos-vidines operacijos-ketv-2010 11 15" xfId="521"/>
    <cellStyle name="Normal 16 16" xfId="522"/>
    <cellStyle name="Normal 16 17" xfId="523"/>
    <cellStyle name="Normal 16 18" xfId="524"/>
    <cellStyle name="Normal 16 2" xfId="525"/>
    <cellStyle name="Normal 16 2 2" xfId="526"/>
    <cellStyle name="Normal 16 2 2 2" xfId="527"/>
    <cellStyle name="Normal 16 2 2 3" xfId="528"/>
    <cellStyle name="Normal 16 2 3" xfId="529"/>
    <cellStyle name="Normal 16 2 3 2" xfId="530"/>
    <cellStyle name="Normal 16 2 3 3" xfId="531"/>
    <cellStyle name="Normal 16 2 4" xfId="532"/>
    <cellStyle name="Normal 16 2 5" xfId="533"/>
    <cellStyle name="Normal 16 3" xfId="534"/>
    <cellStyle name="Normal 16 3 2" xfId="535"/>
    <cellStyle name="Normal 16 3 2 2" xfId="536"/>
    <cellStyle name="Normal 16 3 2 3" xfId="537"/>
    <cellStyle name="Normal 16 3 3" xfId="538"/>
    <cellStyle name="Normal 16 3 4" xfId="539"/>
    <cellStyle name="Normal 16 4" xfId="540"/>
    <cellStyle name="Normal 16 4 2" xfId="541"/>
    <cellStyle name="Normal 16 4 2 2" xfId="542"/>
    <cellStyle name="Normal 16 4 2 3" xfId="543"/>
    <cellStyle name="Normal 16 4 3" xfId="544"/>
    <cellStyle name="Normal 16 4 4" xfId="545"/>
    <cellStyle name="Normal 16 5" xfId="546"/>
    <cellStyle name="Normal 16 5 2" xfId="547"/>
    <cellStyle name="Normal 16 5 2 2" xfId="548"/>
    <cellStyle name="Normal 16 5 2 3" xfId="549"/>
    <cellStyle name="Normal 16 5 3" xfId="550"/>
    <cellStyle name="Normal 16 5 4" xfId="551"/>
    <cellStyle name="Normal 16 6" xfId="552"/>
    <cellStyle name="Normal 16 6 2" xfId="553"/>
    <cellStyle name="Normal 16 6 2 2" xfId="554"/>
    <cellStyle name="Normal 16 6 2 3" xfId="555"/>
    <cellStyle name="Normal 16 6 3" xfId="556"/>
    <cellStyle name="Normal 16 6 4" xfId="557"/>
    <cellStyle name="Normal 16 7" xfId="558"/>
    <cellStyle name="Normal 16 7 2" xfId="559"/>
    <cellStyle name="Normal 16 7 2 2" xfId="560"/>
    <cellStyle name="Normal 16 7 2 3" xfId="561"/>
    <cellStyle name="Normal 16 7 3" xfId="562"/>
    <cellStyle name="Normal 16 7 4" xfId="563"/>
    <cellStyle name="Normal 16 7 5" xfId="564"/>
    <cellStyle name="Normal 16 7 6" xfId="565"/>
    <cellStyle name="Normal 16 7_VSAKIS-Tarpusavio operacijos-2010 11 12" xfId="566"/>
    <cellStyle name="Normal 16 8" xfId="567"/>
    <cellStyle name="Normal 16 8 2" xfId="568"/>
    <cellStyle name="Normal 16 8 2 2" xfId="569"/>
    <cellStyle name="Normal 16 8 2 3" xfId="570"/>
    <cellStyle name="Normal 16 8 3" xfId="571"/>
    <cellStyle name="Normal 16 8 4" xfId="572"/>
    <cellStyle name="Normal 16 9" xfId="573"/>
    <cellStyle name="Normal 16 9 2" xfId="574"/>
    <cellStyle name="Normal 16 9 2 2" xfId="575"/>
    <cellStyle name="Normal 16 9 2 3" xfId="576"/>
    <cellStyle name="Normal 16 9 3" xfId="577"/>
    <cellStyle name="Normal 16 9 4" xfId="578"/>
    <cellStyle name="Normal 17" xfId="579"/>
    <cellStyle name="Normal 17 10" xfId="580"/>
    <cellStyle name="Normal 17 10 2" xfId="581"/>
    <cellStyle name="Normal 17 10 2 2" xfId="582"/>
    <cellStyle name="Normal 17 10 2 3" xfId="583"/>
    <cellStyle name="Normal 17 10 3" xfId="584"/>
    <cellStyle name="Normal 17 10 7" xfId="585"/>
    <cellStyle name="Normal 17 11" xfId="586"/>
    <cellStyle name="Normal 17 11 2" xfId="587"/>
    <cellStyle name="Normal 17 11 3" xfId="588"/>
    <cellStyle name="Normal 17 11 4" xfId="589"/>
    <cellStyle name="Normal 17 11 5" xfId="590"/>
    <cellStyle name="Normal 17 11 6" xfId="591"/>
    <cellStyle name="Normal 17 11_VSAKIS-Tarpusavio operacijos-2010 11 12" xfId="592"/>
    <cellStyle name="Normal 17 12" xfId="593"/>
    <cellStyle name="Normal 17 12 2" xfId="594"/>
    <cellStyle name="Normal 17 12 3" xfId="595"/>
    <cellStyle name="Normal 17 13" xfId="596"/>
    <cellStyle name="Normal 17 13 2" xfId="597"/>
    <cellStyle name="Normal 17 13 3" xfId="598"/>
    <cellStyle name="Normal 17 14" xfId="599"/>
    <cellStyle name="Normal 17 2" xfId="600"/>
    <cellStyle name="Normal 17 2 2" xfId="601"/>
    <cellStyle name="Normal 17 2 2 2" xfId="602"/>
    <cellStyle name="Normal 17 2 2 3" xfId="603"/>
    <cellStyle name="Normal 17 2 3" xfId="604"/>
    <cellStyle name="Normal 17 2 4" xfId="605"/>
    <cellStyle name="Normal 17 3" xfId="606"/>
    <cellStyle name="Normal 17 3 2" xfId="607"/>
    <cellStyle name="Normal 17 3 2 2" xfId="608"/>
    <cellStyle name="Normal 17 3 2 3" xfId="609"/>
    <cellStyle name="Normal 17 3 3" xfId="610"/>
    <cellStyle name="Normal 17 3 4" xfId="611"/>
    <cellStyle name="Normal 17 4" xfId="612"/>
    <cellStyle name="Normal 17 4 2" xfId="613"/>
    <cellStyle name="Normal 17 4 2 2" xfId="614"/>
    <cellStyle name="Normal 17 4 2 3" xfId="615"/>
    <cellStyle name="Normal 17 4 3" xfId="616"/>
    <cellStyle name="Normal 17 4 4" xfId="617"/>
    <cellStyle name="Normal 17 5" xfId="618"/>
    <cellStyle name="Normal 17 5 2" xfId="619"/>
    <cellStyle name="Normal 17 5 2 2" xfId="620"/>
    <cellStyle name="Normal 17 5 2 3" xfId="621"/>
    <cellStyle name="Normal 17 5 3" xfId="622"/>
    <cellStyle name="Normal 17 5 4" xfId="623"/>
    <cellStyle name="Normal 17 6" xfId="624"/>
    <cellStyle name="Normal 17 6 2" xfId="625"/>
    <cellStyle name="Normal 17 6 2 2" xfId="626"/>
    <cellStyle name="Normal 17 6 2 3" xfId="627"/>
    <cellStyle name="Normal 17 6 3" xfId="628"/>
    <cellStyle name="Normal 17 6 4" xfId="629"/>
    <cellStyle name="Normal 17 7" xfId="630"/>
    <cellStyle name="Normal 17 7 2" xfId="631"/>
    <cellStyle name="Normal 17 7 2 2" xfId="632"/>
    <cellStyle name="Normal 17 7 2 3" xfId="633"/>
    <cellStyle name="Normal 17 7 3" xfId="634"/>
    <cellStyle name="Normal 17 7 4" xfId="635"/>
    <cellStyle name="Normal 17 8" xfId="636"/>
    <cellStyle name="Normal 17 8 2" xfId="637"/>
    <cellStyle name="Normal 17 8 2 2" xfId="638"/>
    <cellStyle name="Normal 17 8 2 3" xfId="639"/>
    <cellStyle name="Normal 17 8 3" xfId="640"/>
    <cellStyle name="Normal 17 8 4" xfId="641"/>
    <cellStyle name="Normal 17 9" xfId="642"/>
    <cellStyle name="Normal 17 9 2" xfId="643"/>
    <cellStyle name="Normal 17 9 2 2" xfId="644"/>
    <cellStyle name="Normal 17 9 2 3" xfId="645"/>
    <cellStyle name="Normal 17 9 3" xfId="646"/>
    <cellStyle name="Normal 17 9 4" xfId="647"/>
    <cellStyle name="Normal 18" xfId="648"/>
    <cellStyle name="Normal 18 2" xfId="649"/>
    <cellStyle name="Normal 18 2 2" xfId="650"/>
    <cellStyle name="Normal 18 2 3" xfId="651"/>
    <cellStyle name="Normal 18 3" xfId="652"/>
    <cellStyle name="Normal 18 3 2" xfId="653"/>
    <cellStyle name="Normal 18 3 2 2" xfId="654"/>
    <cellStyle name="Normal 18 3 2 2 2" xfId="655"/>
    <cellStyle name="Normal 18 3 2 2 3" xfId="656"/>
    <cellStyle name="Normal 18 3 2 2_VSAKIS-Tarpusavio operacijos-vidines operacijos-ketv-2010 11 15" xfId="657"/>
    <cellStyle name="Normal 18 3 2 3" xfId="658"/>
    <cellStyle name="Normal 18 3 2 4" xfId="659"/>
    <cellStyle name="Normal 18 3 2_VSAKIS-Tarpusavio operacijos-vidines operacijos-ketv-2010 11 15" xfId="660"/>
    <cellStyle name="Normal 18 3 3" xfId="661"/>
    <cellStyle name="Normal 18 3 3 2" xfId="662"/>
    <cellStyle name="Normal 18 3 3 2 2" xfId="663"/>
    <cellStyle name="Normal 18 3 3 2 3" xfId="664"/>
    <cellStyle name="Normal 18 3 3 2_VSAKIS-Tarpusavio operacijos-vidines operacijos-ketv-2010 11 15" xfId="665"/>
    <cellStyle name="Normal 18 3 3 3" xfId="666"/>
    <cellStyle name="Normal 18 3 3 4" xfId="667"/>
    <cellStyle name="Normal 18 3 3_VSAKIS-Tarpusavio operacijos-vidines operacijos-ketv-2010 11 15" xfId="668"/>
    <cellStyle name="Normal 18 3 4" xfId="669"/>
    <cellStyle name="Normal 18 3 4 2" xfId="670"/>
    <cellStyle name="Normal 18 3 4 3" xfId="671"/>
    <cellStyle name="Normal 18 3 4_VSAKIS-Tarpusavio operacijos-vidines operacijos-ketv-2010 11 15" xfId="672"/>
    <cellStyle name="Normal 18 3 5" xfId="673"/>
    <cellStyle name="Normal 18 3 6" xfId="674"/>
    <cellStyle name="Normal 18 3_VSAKIS-Tarpusavio operacijos-vidines operacijos-ketv-2010 11 15" xfId="675"/>
    <cellStyle name="Normal 18 4" xfId="676"/>
    <cellStyle name="Normal 18 4 2" xfId="677"/>
    <cellStyle name="Normal 18 4 2 2" xfId="678"/>
    <cellStyle name="Normal 18 4 2 3" xfId="679"/>
    <cellStyle name="Normal 18 4 2_VSAKIS-Tarpusavio operacijos-vidines operacijos-ketv-2010 11 15" xfId="680"/>
    <cellStyle name="Normal 18 4 3" xfId="681"/>
    <cellStyle name="Normal 18 4 4" xfId="682"/>
    <cellStyle name="Normal 18 4_VSAKIS-Tarpusavio operacijos-vidines operacijos-ketv-2010 11 15" xfId="683"/>
    <cellStyle name="Normal 18 5" xfId="684"/>
    <cellStyle name="Normal 18 5 2" xfId="685"/>
    <cellStyle name="Normal 18 5 3" xfId="686"/>
    <cellStyle name="Normal 18 5_VSAKIS-Tarpusavio operacijos-vidines operacijos-ketv-2010 11 15" xfId="687"/>
    <cellStyle name="Normal 18 6" xfId="688"/>
    <cellStyle name="Normal 18 7" xfId="689"/>
    <cellStyle name="Normal 18 8" xfId="690"/>
    <cellStyle name="Normal 19" xfId="691"/>
    <cellStyle name="Normal 19 10" xfId="692"/>
    <cellStyle name="Normal 19 2" xfId="693"/>
    <cellStyle name="Normal 19 2 2" xfId="694"/>
    <cellStyle name="Normal 19 2 3" xfId="695"/>
    <cellStyle name="Normal 19 2 6" xfId="696"/>
    <cellStyle name="Normal 19 2_VSAKIS-Tarpusavio operacijos-2010 11 12" xfId="697"/>
    <cellStyle name="Normal 19 3" xfId="698"/>
    <cellStyle name="Normal 19 3 2" xfId="699"/>
    <cellStyle name="Normal 19 3 2 2" xfId="700"/>
    <cellStyle name="Normal 19 3 2 2 2" xfId="701"/>
    <cellStyle name="Normal 19 3 2 2 3" xfId="702"/>
    <cellStyle name="Normal 19 3 2 2_VSAKIS-Tarpusavio operacijos-vidines operacijos-ketv-2010 11 15" xfId="703"/>
    <cellStyle name="Normal 19 3 2 3" xfId="704"/>
    <cellStyle name="Normal 19 3 2 4" xfId="705"/>
    <cellStyle name="Normal 19 3 2_VSAKIS-Tarpusavio operacijos-vidines operacijos-ketv-2010 11 15" xfId="706"/>
    <cellStyle name="Normal 19 3 3" xfId="707"/>
    <cellStyle name="Normal 19 3 3 2" xfId="708"/>
    <cellStyle name="Normal 19 3 3 2 2" xfId="709"/>
    <cellStyle name="Normal 19 3 3 2 3" xfId="710"/>
    <cellStyle name="Normal 19 3 3 2_VSAKIS-Tarpusavio operacijos-vidines operacijos-ketv-2010 11 15" xfId="711"/>
    <cellStyle name="Normal 19 3 3 3" xfId="712"/>
    <cellStyle name="Normal 19 3 3 4" xfId="713"/>
    <cellStyle name="Normal 19 3 3_VSAKIS-Tarpusavio operacijos-vidines operacijos-ketv-2010 11 15" xfId="714"/>
    <cellStyle name="Normal 19 3 4" xfId="715"/>
    <cellStyle name="Normal 19 3 4 2" xfId="716"/>
    <cellStyle name="Normal 19 3 4 3" xfId="717"/>
    <cellStyle name="Normal 19 3 4_VSAKIS-Tarpusavio operacijos-vidines operacijos-ketv-2010 11 15" xfId="718"/>
    <cellStyle name="Normal 19 3 5" xfId="719"/>
    <cellStyle name="Normal 19 3 6" xfId="720"/>
    <cellStyle name="Normal 19 3 7" xfId="721"/>
    <cellStyle name="Normal 19 3 7 2" xfId="722"/>
    <cellStyle name="Normal 19 3 8" xfId="723"/>
    <cellStyle name="Normal 19 3_VSAKIS-Tarpusavio operacijos-vidines operacijos-ketv-2010 11 15" xfId="724"/>
    <cellStyle name="Normal 19 4" xfId="725"/>
    <cellStyle name="Normal 19 4 2" xfId="726"/>
    <cellStyle name="Normal 19 4 2 2" xfId="727"/>
    <cellStyle name="Normal 19 4 2 3" xfId="728"/>
    <cellStyle name="Normal 19 4 2_VSAKIS-Tarpusavio operacijos-vidines operacijos-ketv-2010 11 15" xfId="729"/>
    <cellStyle name="Normal 19 4 3" xfId="730"/>
    <cellStyle name="Normal 19 4 4" xfId="731"/>
    <cellStyle name="Normal 19 4_VSAKIS-Tarpusavio operacijos-vidines operacijos-ketv-2010 11 15" xfId="732"/>
    <cellStyle name="Normal 19 5" xfId="733"/>
    <cellStyle name="Normal 19 5 2" xfId="734"/>
    <cellStyle name="Normal 19 5 3" xfId="735"/>
    <cellStyle name="Normal 19 5_VSAKIS-Tarpusavio operacijos-vidines operacijos-ketv-2010 11 15" xfId="736"/>
    <cellStyle name="Normal 19 6" xfId="737"/>
    <cellStyle name="Normal 19 7" xfId="738"/>
    <cellStyle name="Normal 19 8" xfId="739"/>
    <cellStyle name="Normal 19 9" xfId="740"/>
    <cellStyle name="Normal 19_VSAKIS-Tarpusavio operacijos-2010 11 12" xfId="741"/>
    <cellStyle name="Normal 2" xfId="742"/>
    <cellStyle name="Normal 2 10" xfId="743"/>
    <cellStyle name="Normal 2 11" xfId="744"/>
    <cellStyle name="Normal 2 2" xfId="745"/>
    <cellStyle name="Normal 2 2 2" xfId="746"/>
    <cellStyle name="Normal 2 2 2 2" xfId="747"/>
    <cellStyle name="Normal 2 2 2 2 2" xfId="748"/>
    <cellStyle name="Normal 2 2 2 2 3" xfId="749"/>
    <cellStyle name="Normal 2 2 2 3" xfId="750"/>
    <cellStyle name="Normal 2 2 2 4" xfId="751"/>
    <cellStyle name="Normal 2 2 2 41" xfId="752"/>
    <cellStyle name="Normal 2 2 2 5" xfId="753"/>
    <cellStyle name="Normal 2 2 2 6" xfId="754"/>
    <cellStyle name="Normal 2 2 2 7" xfId="755"/>
    <cellStyle name="Normal 2 2 2_VSAKIS-Tarpusavio operacijos-2010 11 12" xfId="756"/>
    <cellStyle name="Normal 2 2 3" xfId="757"/>
    <cellStyle name="Normal 2 2 3 2" xfId="758"/>
    <cellStyle name="Normal 2 2 3 3" xfId="759"/>
    <cellStyle name="Normal 2 2 4" xfId="760"/>
    <cellStyle name="Normal 2 2_VSAKIS-Tarpusavio operacijos-2010 11 12" xfId="761"/>
    <cellStyle name="Normal 2 3" xfId="762"/>
    <cellStyle name="Normal 2 3 2" xfId="763"/>
    <cellStyle name="Normal 2 3 2 2" xfId="764"/>
    <cellStyle name="Normal 2 3 2 3" xfId="765"/>
    <cellStyle name="Normal 2 3 3" xfId="766"/>
    <cellStyle name="Normal 2 3 3 2" xfId="767"/>
    <cellStyle name="Normal 2 3 3 3" xfId="768"/>
    <cellStyle name="Normal 2 3 4" xfId="769"/>
    <cellStyle name="Normal 2 3 5" xfId="770"/>
    <cellStyle name="Normal 2 3 6" xfId="771"/>
    <cellStyle name="Normal 2 3 7" xfId="772"/>
    <cellStyle name="Normal 2 4" xfId="773"/>
    <cellStyle name="Normal 2 5" xfId="774"/>
    <cellStyle name="Normal 2 5 2" xfId="775"/>
    <cellStyle name="Normal 2 5 2 2" xfId="776"/>
    <cellStyle name="Normal 2 5 2 2 2" xfId="777"/>
    <cellStyle name="Normal 2 5 2 2 3" xfId="778"/>
    <cellStyle name="Normal 2 5 2 2_VSAKIS-Tarpusavio operacijos-vidines operacijos-ketv-2010 11 15" xfId="779"/>
    <cellStyle name="Normal 2 5 2 3" xfId="780"/>
    <cellStyle name="Normal 2 5 2 4" xfId="781"/>
    <cellStyle name="Normal 2 5 2_VSAKIS-Tarpusavio operacijos-vidines operacijos-ketv-2010 11 15" xfId="782"/>
    <cellStyle name="Normal 2 5 3" xfId="783"/>
    <cellStyle name="Normal 2 5 3 2" xfId="784"/>
    <cellStyle name="Normal 2 5 3 2 2" xfId="785"/>
    <cellStyle name="Normal 2 5 3 2 3" xfId="786"/>
    <cellStyle name="Normal 2 5 3 2_VSAKIS-Tarpusavio operacijos-vidines operacijos-ketv-2010 11 15" xfId="787"/>
    <cellStyle name="Normal 2 5 3 3" xfId="788"/>
    <cellStyle name="Normal 2 5 3 4" xfId="789"/>
    <cellStyle name="Normal 2 5 3_VSAKIS-Tarpusavio operacijos-vidines operacijos-ketv-2010 11 15" xfId="790"/>
    <cellStyle name="Normal 2 5 4" xfId="791"/>
    <cellStyle name="Normal 2 5 4 2" xfId="792"/>
    <cellStyle name="Normal 2 5 4 3" xfId="793"/>
    <cellStyle name="Normal 2 5 4_VSAKIS-Tarpusavio operacijos-vidines operacijos-ketv-2010 11 15" xfId="794"/>
    <cellStyle name="Normal 2 5 5" xfId="795"/>
    <cellStyle name="Normal 2 5 6" xfId="796"/>
    <cellStyle name="Normal 2 5 7" xfId="797"/>
    <cellStyle name="Normal 2 5_VSAKIS-Tarpusavio operacijos-vidines operacijos-ketv-2010 11 15" xfId="798"/>
    <cellStyle name="Normal 2 6" xfId="799"/>
    <cellStyle name="Normal 2 6 2" xfId="800"/>
    <cellStyle name="Normal 2 6 2 2" xfId="801"/>
    <cellStyle name="Normal 2 6 2 3" xfId="802"/>
    <cellStyle name="Normal 2 6 2_VSAKIS-Tarpusavio operacijos-vidines operacijos-ketv-2010 11 15" xfId="803"/>
    <cellStyle name="Normal 2 6 3" xfId="804"/>
    <cellStyle name="Normal 2 6 4" xfId="805"/>
    <cellStyle name="Normal 2 6_VSAKIS-Tarpusavio operacijos-vidines operacijos-ketv-2010 11 15" xfId="806"/>
    <cellStyle name="Normal 2 7" xfId="807"/>
    <cellStyle name="Normal 2 7 2" xfId="808"/>
    <cellStyle name="Normal 2 7 3" xfId="809"/>
    <cellStyle name="Normal 2 7_VSAKIS-Tarpusavio operacijos-vidines operacijos-ketv-2010 11 15" xfId="810"/>
    <cellStyle name="Normal 2 8" xfId="811"/>
    <cellStyle name="Normal 2 9" xfId="812"/>
    <cellStyle name="Normal 2 9 2" xfId="813"/>
    <cellStyle name="Normal 2_VSAKIS-Tarpusavio operacijos-2010 11 12" xfId="814"/>
    <cellStyle name="Normal 20" xfId="815"/>
    <cellStyle name="Normal 20 2" xfId="816"/>
    <cellStyle name="Normal 20 2 2" xfId="817"/>
    <cellStyle name="Normal 20 2 3" xfId="818"/>
    <cellStyle name="Normal 20 2 4" xfId="819"/>
    <cellStyle name="Normal 20 2_VSAKIS-Tarpusavio operacijos-2010 11 12" xfId="820"/>
    <cellStyle name="Normal 20 3" xfId="821"/>
    <cellStyle name="Normal 20 4" xfId="822"/>
    <cellStyle name="Normal 20 41" xfId="823"/>
    <cellStyle name="Normal 20 41 2" xfId="824"/>
    <cellStyle name="Normal 20 5" xfId="825"/>
    <cellStyle name="Normal 20 6" xfId="826"/>
    <cellStyle name="Normal 20_VSAKIS-Tarpusavio operacijos-2010 11 12" xfId="827"/>
    <cellStyle name="Normal 21" xfId="828"/>
    <cellStyle name="Normal 21 10" xfId="829"/>
    <cellStyle name="Normal 21 11" xfId="830"/>
    <cellStyle name="Normal 21 12" xfId="831"/>
    <cellStyle name="Normal 21 2" xfId="832"/>
    <cellStyle name="Normal 21 2 11" xfId="833"/>
    <cellStyle name="Normal 21 2 2" xfId="834"/>
    <cellStyle name="Normal 21 2 2 2" xfId="835"/>
    <cellStyle name="Normal 21 2 2 2 2" xfId="836"/>
    <cellStyle name="Normal 21 2 2 2 3" xfId="837"/>
    <cellStyle name="Normal 21 2 2 2_VSAKIS-Tarpusavio operacijos-vidines operacijos-ketv-2010 11 15" xfId="838"/>
    <cellStyle name="Normal 21 2 2 3" xfId="839"/>
    <cellStyle name="Normal 21 2 2 4" xfId="840"/>
    <cellStyle name="Normal 21 2 2 5" xfId="841"/>
    <cellStyle name="Normal 21 2 2 5 2" xfId="842"/>
    <cellStyle name="Normal 21 2 2 5 7" xfId="843"/>
    <cellStyle name="Normal 21 2 2 5_VSAKIS-Tarpusavio operacijos-vidines operacijos-ketv-2010 11 15" xfId="844"/>
    <cellStyle name="Normal 21 2 2_VSAKIS-Tarpusavio operacijos-vidines operacijos-ketv-2010 11 15" xfId="845"/>
    <cellStyle name="Normal 21 2 3" xfId="846"/>
    <cellStyle name="Normal 21 2 3 2" xfId="847"/>
    <cellStyle name="Normal 21 2 3 3" xfId="848"/>
    <cellStyle name="Normal 21 2 3_VSAKIS-Tarpusavio operacijos-vidines operacijos-ketv-2010 11 15" xfId="849"/>
    <cellStyle name="Normal 21 2 4" xfId="850"/>
    <cellStyle name="Normal 21 2 5" xfId="851"/>
    <cellStyle name="Normal 21 2 6" xfId="852"/>
    <cellStyle name="Normal 21 2 6 2" xfId="853"/>
    <cellStyle name="Normal 21 2 6_VSAKIS-Tarpusavio operacijos-vidines operacijos-ketv-2010 11 15" xfId="854"/>
    <cellStyle name="Normal 21 2_VSAKIS-Tarpusavio operacijos-vidines operacijos-ketv-2010 11 15" xfId="855"/>
    <cellStyle name="Normal 21 3" xfId="856"/>
    <cellStyle name="Normal 21 3 10" xfId="857"/>
    <cellStyle name="Normal 21 3 2" xfId="858"/>
    <cellStyle name="Normal 21 3 2 2" xfId="859"/>
    <cellStyle name="Normal 21 3 2 3" xfId="860"/>
    <cellStyle name="Normal 21 3 2_VSAKIS-Tarpusavio operacijos-vidines operacijos-ketv-2010 11 15" xfId="861"/>
    <cellStyle name="Normal 21 3 3" xfId="862"/>
    <cellStyle name="Normal 21 3 4" xfId="863"/>
    <cellStyle name="Normal 21 3 5" xfId="864"/>
    <cellStyle name="Normal 21 3_VSAKIS-Tarpusavio operacijos-vidines operacijos-ketv-2010 11 15" xfId="865"/>
    <cellStyle name="Normal 21 4" xfId="866"/>
    <cellStyle name="Normal 21 4 2" xfId="867"/>
    <cellStyle name="Normal 21 4 2 2" xfId="868"/>
    <cellStyle name="Normal 21 4 2 3" xfId="869"/>
    <cellStyle name="Normal 21 4 2_VSAKIS-Tarpusavio operacijos-vidines operacijos-ketv-2010 11 15" xfId="870"/>
    <cellStyle name="Normal 21 4 3" xfId="871"/>
    <cellStyle name="Normal 21 4 4" xfId="872"/>
    <cellStyle name="Normal 21 4_VSAKIS-Tarpusavio operacijos-vidines operacijos-ketv-2010 11 15" xfId="873"/>
    <cellStyle name="Normal 21 5" xfId="874"/>
    <cellStyle name="Normal 21 5 2" xfId="875"/>
    <cellStyle name="Normal 21 5 3" xfId="876"/>
    <cellStyle name="Normal 21 5 4" xfId="877"/>
    <cellStyle name="Normal 21 5 9" xfId="878"/>
    <cellStyle name="Normal 21 5_VSAKIS-Tarpusavio operacijos-vidines operacijos-ketv-2010 11 15" xfId="879"/>
    <cellStyle name="Normal 21 6" xfId="880"/>
    <cellStyle name="Normal 21 6 10" xfId="881"/>
    <cellStyle name="Normal 21 6 2" xfId="882"/>
    <cellStyle name="Normal 21 6 3" xfId="883"/>
    <cellStyle name="Normal 21 6 3 2" xfId="884"/>
    <cellStyle name="Normal 21 6 3_VSAKIS-Tarpusavio operacijos-vidines operacijos-ketv-2010 11 15" xfId="885"/>
    <cellStyle name="Normal 21 6 4" xfId="886"/>
    <cellStyle name="Normal 21 6 5" xfId="887"/>
    <cellStyle name="Normal 21 6 6" xfId="888"/>
    <cellStyle name="Normal 21 6_VSAKIS-Tarpusavio operacijos-vidines operacijos-ketv-2010 11 15" xfId="889"/>
    <cellStyle name="Normal 21 7" xfId="890"/>
    <cellStyle name="Normal 21 8" xfId="891"/>
    <cellStyle name="Normal 21 8 2" xfId="892"/>
    <cellStyle name="Normal 21 8 3" xfId="893"/>
    <cellStyle name="Normal 21 8_VSAKIS-Tarpusavio operacijos-vidines operacijos-ketv-2010 11 15" xfId="894"/>
    <cellStyle name="Normal 21 9" xfId="895"/>
    <cellStyle name="Normal 21_VSAKIS-Tarpusavio operacijos-2010 11 12" xfId="896"/>
    <cellStyle name="Normal 22" xfId="897"/>
    <cellStyle name="Normal 22 2" xfId="898"/>
    <cellStyle name="Normal 22 2 2" xfId="899"/>
    <cellStyle name="Normal 22 2 3" xfId="900"/>
    <cellStyle name="Normal 22 3" xfId="901"/>
    <cellStyle name="Normal 22_VSAKIS-D.A.2.4-PD-2priedas-2010 10 06-EY_ old" xfId="902"/>
    <cellStyle name="Normal 23" xfId="903"/>
    <cellStyle name="Normal 23 2" xfId="904"/>
    <cellStyle name="Normal 23 2 2" xfId="905"/>
    <cellStyle name="Normal 23 2 3" xfId="906"/>
    <cellStyle name="Normal 23 3" xfId="907"/>
    <cellStyle name="Normal 23 3 2" xfId="908"/>
    <cellStyle name="Normal 23 3 3" xfId="909"/>
    <cellStyle name="Normal 23 4" xfId="910"/>
    <cellStyle name="Normal 23 5" xfId="911"/>
    <cellStyle name="Normal 24" xfId="912"/>
    <cellStyle name="Normal 24 2" xfId="913"/>
    <cellStyle name="Normal 24 3" xfId="914"/>
    <cellStyle name="Normal 25" xfId="915"/>
    <cellStyle name="Normal 25 2" xfId="916"/>
    <cellStyle name="Normal 25_VSAKIS-Tarpusavio operacijos-vidines operacijos-ketv-2010 11 15" xfId="917"/>
    <cellStyle name="Normal 26" xfId="918"/>
    <cellStyle name="Normal 26 2" xfId="919"/>
    <cellStyle name="Normal 26 3" xfId="920"/>
    <cellStyle name="Normal 26 6" xfId="921"/>
    <cellStyle name="Normal 27" xfId="922"/>
    <cellStyle name="Normal 27 2" xfId="923"/>
    <cellStyle name="Normal 27 6" xfId="924"/>
    <cellStyle name="Normal 28" xfId="925"/>
    <cellStyle name="Normal 28 2" xfId="926"/>
    <cellStyle name="Normal 28 3" xfId="927"/>
    <cellStyle name="Normal 29" xfId="928"/>
    <cellStyle name="Normal 3" xfId="929"/>
    <cellStyle name="Normal 3 2" xfId="930"/>
    <cellStyle name="Normal 3 3" xfId="931"/>
    <cellStyle name="Normal 3 3 2" xfId="932"/>
    <cellStyle name="Normal 3 3 2 2" xfId="933"/>
    <cellStyle name="Normal 3 3 2 3" xfId="934"/>
    <cellStyle name="Normal 3 3 3" xfId="935"/>
    <cellStyle name="Normal 3 3 4" xfId="936"/>
    <cellStyle name="Normal 3 4" xfId="937"/>
    <cellStyle name="Normal 3 5" xfId="938"/>
    <cellStyle name="Normal 3 6" xfId="939"/>
    <cellStyle name="Normal 3 8" xfId="940"/>
    <cellStyle name="Normal 3_VSAKIS-Tarpusavio operacijos-2010 11 12" xfId="941"/>
    <cellStyle name="Normal 30" xfId="942"/>
    <cellStyle name="Normal 31" xfId="943"/>
    <cellStyle name="Normal 32" xfId="944"/>
    <cellStyle name="Normal 4" xfId="945"/>
    <cellStyle name="Normal 4 2" xfId="946"/>
    <cellStyle name="Normal 4 3" xfId="947"/>
    <cellStyle name="Normal 4 4" xfId="948"/>
    <cellStyle name="Normal 4 5" xfId="949"/>
    <cellStyle name="Normal 4 6" xfId="950"/>
    <cellStyle name="Normal 4_VSAKIS-Tarpusavio operacijos-2010 11 12" xfId="951"/>
    <cellStyle name="Normal 5" xfId="952"/>
    <cellStyle name="Normal 5 2" xfId="953"/>
    <cellStyle name="Normal 5 3" xfId="954"/>
    <cellStyle name="Normal 5 4" xfId="955"/>
    <cellStyle name="Normal 5 4 2" xfId="956"/>
    <cellStyle name="Normal 5 5" xfId="957"/>
    <cellStyle name="Normal 5 6" xfId="958"/>
    <cellStyle name="Normal 6" xfId="959"/>
    <cellStyle name="Normal 6 2" xfId="960"/>
    <cellStyle name="Normal 6 3" xfId="961"/>
    <cellStyle name="Normal 6 4" xfId="962"/>
    <cellStyle name="Normal 7" xfId="963"/>
    <cellStyle name="Normal 7 2" xfId="964"/>
    <cellStyle name="Normal 7 3" xfId="965"/>
    <cellStyle name="Normal 7 4" xfId="966"/>
    <cellStyle name="Normal 7 4 2" xfId="967"/>
    <cellStyle name="Normal 7 5" xfId="968"/>
    <cellStyle name="Normal 7 6" xfId="969"/>
    <cellStyle name="Normal 8" xfId="970"/>
    <cellStyle name="Normal 8 2" xfId="971"/>
    <cellStyle name="Normal 8 3" xfId="972"/>
    <cellStyle name="Normal 9" xfId="973"/>
    <cellStyle name="Normal 9 2" xfId="974"/>
    <cellStyle name="Normal 9 3" xfId="975"/>
    <cellStyle name="Normal_3_VSAFAS_priedai" xfId="976"/>
    <cellStyle name="Normal_4VSAFASpp" xfId="977"/>
    <cellStyle name="Note" xfId="978"/>
    <cellStyle name="Note 10" xfId="979"/>
    <cellStyle name="Note 2" xfId="980"/>
    <cellStyle name="Note 2 2" xfId="981"/>
    <cellStyle name="Note 2 3" xfId="982"/>
    <cellStyle name="Note 3" xfId="983"/>
    <cellStyle name="Note 3 2" xfId="984"/>
    <cellStyle name="Note 3 3" xfId="985"/>
    <cellStyle name="Note 4" xfId="986"/>
    <cellStyle name="Note 4 2" xfId="987"/>
    <cellStyle name="Note 4 3" xfId="988"/>
    <cellStyle name="Note 5" xfId="989"/>
    <cellStyle name="Note 5 2" xfId="990"/>
    <cellStyle name="Note 5 3" xfId="991"/>
    <cellStyle name="Note 6" xfId="992"/>
    <cellStyle name="Note 6 2" xfId="993"/>
    <cellStyle name="Note 6 3" xfId="994"/>
    <cellStyle name="Note 7" xfId="995"/>
    <cellStyle name="Note 7 2" xfId="996"/>
    <cellStyle name="Note 7 3" xfId="997"/>
    <cellStyle name="Note 8" xfId="998"/>
    <cellStyle name="Note 8 2" xfId="999"/>
    <cellStyle name="Note 8 3" xfId="1000"/>
    <cellStyle name="Note 9" xfId="1001"/>
    <cellStyle name="Note 9 2" xfId="1002"/>
    <cellStyle name="Note 9 3" xfId="1003"/>
    <cellStyle name="Note_10VSAFAS2,3p" xfId="1004"/>
    <cellStyle name="Output" xfId="1005"/>
    <cellStyle name="Output 2" xfId="1006"/>
    <cellStyle name="Output 3" xfId="1007"/>
    <cellStyle name="Output 4" xfId="1008"/>
    <cellStyle name="Output 5" xfId="1009"/>
    <cellStyle name="Output 6" xfId="1010"/>
    <cellStyle name="Output 7" xfId="1011"/>
    <cellStyle name="Output 8" xfId="1012"/>
    <cellStyle name="Output 9" xfId="1013"/>
    <cellStyle name="Paprastas_2009_06_PARAISKA_skatinamuju_paslaugu" xfId="1014"/>
    <cellStyle name="Paryškinimas 1" xfId="1015"/>
    <cellStyle name="Paryškinimas 2" xfId="1016"/>
    <cellStyle name="Paryškinimas 3" xfId="1017"/>
    <cellStyle name="Paryškinimas 4" xfId="1018"/>
    <cellStyle name="Paryškinimas 5" xfId="1019"/>
    <cellStyle name="Paryškinimas 6" xfId="1020"/>
    <cellStyle name="Pastaba" xfId="1021"/>
    <cellStyle name="Percent" xfId="1022"/>
    <cellStyle name="SAPBEXaggData" xfId="1023"/>
    <cellStyle name="SAPBEXaggData 2" xfId="1024"/>
    <cellStyle name="SAPBEXaggDataEmph" xfId="1025"/>
    <cellStyle name="SAPBEXaggItem" xfId="1026"/>
    <cellStyle name="SAPBEXaggItem 2" xfId="1027"/>
    <cellStyle name="SAPBEXaggItemX" xfId="1028"/>
    <cellStyle name="SAPBEXchaText" xfId="1029"/>
    <cellStyle name="SAPBEXchaText 2" xfId="1030"/>
    <cellStyle name="SAPBEXexcBad7" xfId="1031"/>
    <cellStyle name="SAPBEXexcBad7 2" xfId="1032"/>
    <cellStyle name="SAPBEXexcBad8" xfId="1033"/>
    <cellStyle name="SAPBEXexcBad8 2" xfId="1034"/>
    <cellStyle name="SAPBEXexcBad9" xfId="1035"/>
    <cellStyle name="SAPBEXexcBad9 2" xfId="1036"/>
    <cellStyle name="SAPBEXexcCritical4" xfId="1037"/>
    <cellStyle name="SAPBEXexcCritical4 2" xfId="1038"/>
    <cellStyle name="SAPBEXexcCritical5" xfId="1039"/>
    <cellStyle name="SAPBEXexcCritical5 2" xfId="1040"/>
    <cellStyle name="SAPBEXexcCritical6" xfId="1041"/>
    <cellStyle name="SAPBEXexcCritical6 2" xfId="1042"/>
    <cellStyle name="SAPBEXexcGood1" xfId="1043"/>
    <cellStyle name="SAPBEXexcGood1 2" xfId="1044"/>
    <cellStyle name="SAPBEXexcGood2" xfId="1045"/>
    <cellStyle name="SAPBEXexcGood2 2" xfId="1046"/>
    <cellStyle name="SAPBEXexcGood3" xfId="1047"/>
    <cellStyle name="SAPBEXexcGood3 2" xfId="1048"/>
    <cellStyle name="SAPBEXfilterDrill" xfId="1049"/>
    <cellStyle name="SAPBEXfilterDrill 2" xfId="1050"/>
    <cellStyle name="SAPBEXfilterItem" xfId="1051"/>
    <cellStyle name="SAPBEXfilterItem 2" xfId="1052"/>
    <cellStyle name="SAPBEXfilterItem 2 2" xfId="1053"/>
    <cellStyle name="SAPBEXfilterItem 2 3" xfId="1054"/>
    <cellStyle name="SAPBEXfilterItem 3" xfId="1055"/>
    <cellStyle name="SAPBEXfilterItem 4" xfId="1056"/>
    <cellStyle name="SAPBEXfilterText" xfId="1057"/>
    <cellStyle name="SAPBEXfilterText 2" xfId="1058"/>
    <cellStyle name="SAPBEXfilterText 2 2" xfId="1059"/>
    <cellStyle name="SAPBEXfilterText 2 3" xfId="1060"/>
    <cellStyle name="SAPBEXfilterText 3" xfId="1061"/>
    <cellStyle name="SAPBEXfilterText 4" xfId="1062"/>
    <cellStyle name="SAPBEXformats" xfId="1063"/>
    <cellStyle name="SAPBEXformats 2" xfId="1064"/>
    <cellStyle name="SAPBEXheaderItem" xfId="1065"/>
    <cellStyle name="SAPBEXheaderItem 2" xfId="1066"/>
    <cellStyle name="SAPBEXheaderText" xfId="1067"/>
    <cellStyle name="SAPBEXheaderText 2" xfId="1068"/>
    <cellStyle name="SAPBEXHLevel0" xfId="1069"/>
    <cellStyle name="SAPBEXHLevel0 2" xfId="1070"/>
    <cellStyle name="SAPBEXHLevel0X" xfId="1071"/>
    <cellStyle name="SAPBEXHLevel0X 2" xfId="1072"/>
    <cellStyle name="SAPBEXHLevel0X 3" xfId="1073"/>
    <cellStyle name="SAPBEXHLevel1" xfId="1074"/>
    <cellStyle name="SAPBEXHLevel1 2" xfId="1075"/>
    <cellStyle name="SAPBEXHLevel1X" xfId="1076"/>
    <cellStyle name="SAPBEXHLevel1X 2" xfId="1077"/>
    <cellStyle name="SAPBEXHLevel1X 3" xfId="1078"/>
    <cellStyle name="SAPBEXHLevel2" xfId="1079"/>
    <cellStyle name="SAPBEXHLevel2 2" xfId="1080"/>
    <cellStyle name="SAPBEXHLevel2X" xfId="1081"/>
    <cellStyle name="SAPBEXHLevel2X 2" xfId="1082"/>
    <cellStyle name="SAPBEXHLevel2X 3" xfId="1083"/>
    <cellStyle name="SAPBEXHLevel3" xfId="1084"/>
    <cellStyle name="SAPBEXHLevel3 2" xfId="1085"/>
    <cellStyle name="SAPBEXHLevel3X" xfId="1086"/>
    <cellStyle name="SAPBEXHLevel3X 2" xfId="1087"/>
    <cellStyle name="SAPBEXHLevel3X 3" xfId="1088"/>
    <cellStyle name="SAPBEXinputData" xfId="1089"/>
    <cellStyle name="SAPBEXinputData 2" xfId="1090"/>
    <cellStyle name="SAPBEXinputData 3" xfId="1091"/>
    <cellStyle name="SAPBEXItemHeader" xfId="1092"/>
    <cellStyle name="SAPBEXresData" xfId="1093"/>
    <cellStyle name="SAPBEXresDataEmph" xfId="1094"/>
    <cellStyle name="SAPBEXresItem" xfId="1095"/>
    <cellStyle name="SAPBEXresItemX" xfId="1096"/>
    <cellStyle name="SAPBEXstdData" xfId="1097"/>
    <cellStyle name="SAPBEXstdData 2" xfId="1098"/>
    <cellStyle name="SAPBEXstdDataEmph" xfId="1099"/>
    <cellStyle name="SAPBEXstdItem" xfId="1100"/>
    <cellStyle name="SAPBEXstdItem 2" xfId="1101"/>
    <cellStyle name="SAPBEXstdItemX" xfId="1102"/>
    <cellStyle name="SAPBEXtitle" xfId="1103"/>
    <cellStyle name="SAPBEXunassignedItem" xfId="1104"/>
    <cellStyle name="SAPBEXunassignedItem 2" xfId="1105"/>
    <cellStyle name="SAPBEXundefined" xfId="1106"/>
    <cellStyle name="Sheet Title" xfId="1107"/>
    <cellStyle name="Skaičiavimas" xfId="1108"/>
    <cellStyle name="STYL1 - Style1" xfId="1109"/>
    <cellStyle name="STYL1 - Style1 2" xfId="1110"/>
    <cellStyle name="STYL1 - Style1 3" xfId="1111"/>
    <cellStyle name="Stilius 1" xfId="1112"/>
    <cellStyle name="Susietas langelis" xfId="1113"/>
    <cellStyle name="Table Heading" xfId="1114"/>
    <cellStyle name="Tikrinimo langelis" xfId="1115"/>
    <cellStyle name="Title" xfId="1116"/>
    <cellStyle name="Total" xfId="1117"/>
    <cellStyle name="Total 2" xfId="1118"/>
    <cellStyle name="Total 2 2" xfId="1119"/>
    <cellStyle name="Total 3" xfId="1120"/>
    <cellStyle name="Total 3 2" xfId="1121"/>
    <cellStyle name="Total 4" xfId="1122"/>
    <cellStyle name="Total 4 2" xfId="1123"/>
    <cellStyle name="Total 5" xfId="1124"/>
    <cellStyle name="Total 5 2" xfId="1125"/>
    <cellStyle name="Total 6" xfId="1126"/>
    <cellStyle name="Total 6 2" xfId="1127"/>
    <cellStyle name="Total 7" xfId="1128"/>
    <cellStyle name="Total 7 2" xfId="1129"/>
    <cellStyle name="Total 8" xfId="1130"/>
    <cellStyle name="Total 8 2" xfId="1131"/>
    <cellStyle name="Total 9" xfId="1132"/>
    <cellStyle name="Total 9 2" xfId="1133"/>
    <cellStyle name="Warning Text" xfId="1134"/>
    <cellStyle name="Warning Text 2" xfId="1135"/>
    <cellStyle name="Warning Text 3" xfId="1136"/>
    <cellStyle name="Warning Text 4" xfId="1137"/>
    <cellStyle name="Warning Text 5" xfId="1138"/>
    <cellStyle name="Warning Text 6" xfId="1139"/>
    <cellStyle name="Warning Text 7" xfId="1140"/>
    <cellStyle name="Warning Text 8" xfId="1141"/>
    <cellStyle name="Warning Text 9" xfId="1142"/>
    <cellStyle name="Обычный_FAS_primary docs_MM_SD" xfId="114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coveredExternalLink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tvilnmeyfp02\data\Clients\Lietuvos%20muitine\RAS\2008\FAS%20diegimas\Fieldwork\Analysis\Ataskaitu%20paketas\MD_FAS_Ataskaitu_paketas_2008%2001%2030%20-%20GZ.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ąrašas"/>
      <sheetName val="Table"/>
      <sheetName val="Vlist"/>
      <sheetName val="Grupės derinimui iki 10 15"/>
      <sheetName val="Audito ID detalūs"/>
      <sheetName val="Tarpinės sąskaitos"/>
      <sheetName val="Eliminavimo informacija"/>
      <sheetName val="Eliminavimo grupės"/>
      <sheetName val="Grupės derinimui"/>
      <sheetName val="D-E01-A-ZF"/>
      <sheetName val="D-E01-B-ZF"/>
      <sheetName val="D-E01-C-ZF"/>
      <sheetName val="D-E01-D-ZF"/>
      <sheetName val="D-E01-E-ZF"/>
      <sheetName val="D-E01-F-ZF"/>
      <sheetName val="D-E01-G-ZF"/>
      <sheetName val="D-E01-H-ZF"/>
      <sheetName val="D-E02-A-ZF"/>
      <sheetName val="D-E02-B-ZF"/>
      <sheetName val="D-E02-C-ZF"/>
      <sheetName val="D-E02-D-ZF"/>
      <sheetName val="D-E02-E-ZF"/>
      <sheetName val="D-E02-F-ZF"/>
      <sheetName val="D-E02-G-ZF"/>
      <sheetName val="D-E02-H-ZF"/>
      <sheetName val="D-E02-I-ZF"/>
      <sheetName val="D-E02-J-ZF"/>
      <sheetName val="D-E02-K-ZF"/>
      <sheetName val="D-E03-A-ZF"/>
      <sheetName val="D-E03-B-ZF"/>
      <sheetName val="D-E03-C-ZF"/>
      <sheetName val="D-E03-D-ZF"/>
      <sheetName val="D-E03-E-ZF"/>
      <sheetName val="D-E03-F-ZF"/>
      <sheetName val="D-E03-G-ZF"/>
      <sheetName val="D-E04-A-ZF"/>
      <sheetName val="D-E04-B-ZF"/>
      <sheetName val="D-E05-A-ZF"/>
      <sheetName val="D-E05-B-ZF"/>
      <sheetName val="D-E05-C-ZF"/>
      <sheetName val="D-E05-D-ZF"/>
      <sheetName val="D-E05-E-ZF"/>
      <sheetName val="D-E05-F-ZF"/>
      <sheetName val="Sąrašas iki 1015"/>
      <sheetName val="D-E06-A-ZF"/>
      <sheetName val="D-E06-B-ZF"/>
      <sheetName val="D-E06-C-ZF"/>
      <sheetName val="D-E06-D-ZF"/>
      <sheetName val="D-E06-E-ZF"/>
      <sheetName val="D-E06-F-ZF"/>
      <sheetName val="D-E07-A-ZF"/>
      <sheetName val="D-E07-B-ZF"/>
      <sheetName val="D-E08-A-ZF"/>
      <sheetName val="D-E08-B-ZF"/>
      <sheetName val="D-E08-C-ZF"/>
      <sheetName val="D-E08-D-ZF"/>
      <sheetName val="D-E09-A-ZF"/>
      <sheetName val="D-E09-B-ZF"/>
      <sheetName val="D-E09-C-ZF"/>
      <sheetName val="D-E09-D-ZF"/>
      <sheetName val="D-E09-E-ZF"/>
      <sheetName val="D-E09-F-ZF"/>
      <sheetName val="D-E09-G-ZF"/>
      <sheetName val="D-E09-H-ZF"/>
      <sheetName val="D-E10-A-ZF"/>
      <sheetName val="D-E10-B-ZF"/>
      <sheetName val="D-E10-C-ZF"/>
      <sheetName val="D-E10-D-ZF"/>
      <sheetName val="D-E10-E-ZF"/>
      <sheetName val="D-E10-F-ZF"/>
      <sheetName val="D-E10-G-ZF"/>
      <sheetName val="D-E10-H-ZF"/>
      <sheetName val="D-E10-I-ZF"/>
      <sheetName val="D-E10-J-ZF"/>
      <sheetName val="D-E10-K-ZF"/>
      <sheetName val="D-E10-L-ZF"/>
      <sheetName val="D-E11-A-ZF"/>
      <sheetName val="D-E11-B-ZF"/>
      <sheetName val="D-E11-C-ZF"/>
      <sheetName val="D-E11-D-ZF"/>
      <sheetName val="D-E11-E-ZF"/>
      <sheetName val="D-E11-F-ZF"/>
      <sheetName val="D-E12-A-ZF"/>
      <sheetName val="D-E12-B-ZF"/>
      <sheetName val="D-E12-C-ZF"/>
      <sheetName val="D-E12-D-ZF"/>
      <sheetName val="D-E12-E-ZF"/>
      <sheetName val="D-E12-F-ZF"/>
      <sheetName val="D-E13-A-ZF"/>
      <sheetName val="D-E13-B-ZF"/>
      <sheetName val="D-E13-C-ZF"/>
      <sheetName val="D-E14-A-ZF"/>
      <sheetName val="D-E14-B-ZF"/>
      <sheetName val="D-E14-C-ZF"/>
      <sheetName val="D-E15-A-ZF"/>
      <sheetName val="D-E15-B-ZF"/>
      <sheetName val="D-E15-C-ZF"/>
      <sheetName val="D-E15-D-ZF"/>
      <sheetName val="D-E15-E-ZF"/>
      <sheetName val="D-E15-F-ZF"/>
      <sheetName val="D-E16-A-ZF"/>
      <sheetName val="D-E16-B-ZF"/>
      <sheetName val="D-E16-C-ZF"/>
      <sheetName val="D-E16-D-ZF"/>
      <sheetName val="D-E16-E-ZF"/>
      <sheetName val="D-E16-F-ZF"/>
      <sheetName val="Audito ID"/>
      <sheetName val="Eliminavimo grupių sarašas"/>
      <sheetName val="Eliminavimo taisykles"/>
      <sheetName val="Sąrašas formų"/>
      <sheetName val="D-E24-A-PL"/>
      <sheetName val="D-E24-B-PL"/>
      <sheetName val="D-E24-C-PL"/>
      <sheetName val="D-E24-D-PL"/>
      <sheetName val="Eliminavimo taisyklės"/>
      <sheetName val="D-E27-A-ZF"/>
      <sheetName val="D-E28-A-ZF"/>
      <sheetName val="D-E29-A-ZF"/>
      <sheetName val="D-E30-A-ZF"/>
      <sheetName val="D-E30-B-ZF"/>
      <sheetName val="D-E31-A-ZF"/>
      <sheetName val="D-E33-A-ZF "/>
      <sheetName val="BExRepositorySheet"/>
      <sheetName val="Titulinis"/>
      <sheetName val="Perziuros"/>
      <sheetName val="Turinys"/>
      <sheetName val="Terminai"/>
      <sheetName val="Įvadas"/>
      <sheetName val="Reglamentuotos ataskaitos"/>
      <sheetName val="TUR-002"/>
      <sheetName val="TUR-017"/>
      <sheetName val="TUR-018"/>
      <sheetName val="MGS-004"/>
      <sheetName val="Veiklos ataskaitos"/>
      <sheetName val="A-FIP-001"/>
      <sheetName val="A-FIP-002"/>
      <sheetName val="A-FIP-003"/>
      <sheetName val="A-FIP-004"/>
      <sheetName val="A-FIP-005"/>
      <sheetName val="A-FIP-006"/>
      <sheetName val="A-FIP-007"/>
      <sheetName val="A-FIP-008"/>
      <sheetName val="A-PER-002"/>
      <sheetName val="A-PER-003"/>
      <sheetName val="A-PER-005"/>
      <sheetName val="A-PER-006"/>
      <sheetName val="A-PER-008"/>
      <sheetName val="A-PER-011"/>
      <sheetName val="A-PER-021"/>
      <sheetName val="A-PER-022"/>
      <sheetName val="A-PER-030"/>
      <sheetName val="A-PER-033"/>
      <sheetName val="A-TUR-001"/>
      <sheetName val="A-TUR-002"/>
      <sheetName val="A-TUR-003"/>
      <sheetName val="A-TUR-004"/>
      <sheetName val="A-TUR-005"/>
      <sheetName val="A-TUR-006"/>
      <sheetName val="A-TUR-007"/>
      <sheetName val="A-TUR-008"/>
      <sheetName val="A-TUR-009"/>
      <sheetName val="A-TUR-010"/>
      <sheetName val="A-TUR-011"/>
      <sheetName val="A-TUR-013"/>
      <sheetName val="A-TUR-012"/>
      <sheetName val="A-TUR-014"/>
      <sheetName val="A-TUR-016"/>
      <sheetName val="A-PIR-001"/>
      <sheetName val="A-PIR-002"/>
      <sheetName val="A-PIR-003"/>
      <sheetName val="A-PIR-004"/>
      <sheetName val="A-PIR-005"/>
      <sheetName val="A-PAR-001"/>
      <sheetName val="A-GMS-001"/>
      <sheetName val="A-GMS-002"/>
      <sheetName val="A-GMS-003"/>
      <sheetName val="A-GMS-004"/>
      <sheetName val="A-GMS-005"/>
      <sheetName val="A-GMS-006"/>
      <sheetName val="A-GMS-007"/>
      <sheetName val="A-GMS-008"/>
      <sheetName val="A-FIM-002"/>
      <sheetName val="A-FIM-003"/>
      <sheetName val="A-FIM-004"/>
      <sheetName val="A-BEA-005"/>
      <sheetName val="A-BEA-006"/>
      <sheetName val="A-BEA-007"/>
      <sheetName val="A-FVA-001"/>
      <sheetName val="Pirminiai dokumentai"/>
      <sheetName val="F-PER-037"/>
      <sheetName val="F-PER-041"/>
      <sheetName val="F-PER-042"/>
      <sheetName val="F-PER-046"/>
      <sheetName val="F-PER-049"/>
      <sheetName val="F-TUR-003"/>
      <sheetName val="F-TUR-006"/>
      <sheetName val="F-TUR-007"/>
      <sheetName val="F-TUR-008"/>
      <sheetName val="F-TUR-009"/>
      <sheetName val="F-TUR-012"/>
      <sheetName val="F-TUR-013"/>
      <sheetName val="F-TUR-016"/>
      <sheetName val="F-TUR-017"/>
      <sheetName val="F-TUR-018"/>
      <sheetName val="F-TUR-019"/>
      <sheetName val="F-TUR-20"/>
      <sheetName val="F-PIR-001"/>
      <sheetName val="F-PIR-002"/>
      <sheetName val="F-PIR-003"/>
      <sheetName val="F-PIR-004"/>
      <sheetName val="F-PIR-005"/>
      <sheetName val="F-PIR-006"/>
      <sheetName val="F-PIR-007"/>
      <sheetName val="F-PAR-001"/>
      <sheetName val="F-PAR-002"/>
      <sheetName val="F-PAR-003"/>
      <sheetName val="F-PAR-004"/>
      <sheetName val="F-MGS-001"/>
      <sheetName val="F-MGS-004"/>
      <sheetName val="F-MGS-005"/>
      <sheetName val="F-MGS-006"/>
      <sheetName val="F-MGS-007"/>
      <sheetName val="F-FIM-001"/>
      <sheetName val="F-FIM-002"/>
      <sheetName val="F-FIM-003"/>
      <sheetName val="F-BEA-001"/>
      <sheetName val="1 Priedas"/>
      <sheetName val="Graph"/>
      <sheetName val="Trumpiniai"/>
      <sheetName val="ABBY"/>
      <sheetName val="Kitos veiklos atask_pvz"/>
      <sheetName val="Pirminiai dok_pvz"/>
      <sheetName val="PL-01"/>
      <sheetName val="SF-01"/>
      <sheetName val="Reikalavimai"/>
      <sheetName val="Klausimynas"/>
      <sheetName val="1 Atsakomybės ženklas"/>
      <sheetName val="2 Kokybės pažymėjimas"/>
      <sheetName val="3 Įspaudavimas"/>
      <sheetName val="Darbinis lapas"/>
      <sheetName val="1 Daugiabučio bendrija"/>
      <sheetName val="2 Kaimo tur.sodyba"/>
      <sheetName val="3 Higienos norma stovykl."/>
      <sheetName val="4 Mokinių maitinimo aprasas"/>
      <sheetName val="5 Higienos norma ikimokyklinio"/>
      <sheetName val="6 Maisto higiena"/>
    </sheetNames>
    <sheetDataSet>
      <sheetData sheetId="2">
        <row r="2">
          <cell r="A2" t="str">
            <v>Ataskaitos kitoms įstaigoms</v>
          </cell>
        </row>
        <row r="3">
          <cell r="A3" t="str">
            <v>Biudžeto vykdymo ataskaitos</v>
          </cell>
        </row>
        <row r="4">
          <cell r="A4" t="str">
            <v>Finansinė atskaitomybė</v>
          </cell>
        </row>
        <row r="5">
          <cell r="A5" t="str">
            <v>Finansinės priežiūros ataskaitos</v>
          </cell>
        </row>
        <row r="6">
          <cell r="A6" t="str">
            <v>Mokestinės ataskaitos</v>
          </cell>
        </row>
        <row r="7">
          <cell r="A7" t="str">
            <v>Pirkimų ataskaitos</v>
          </cell>
        </row>
        <row r="8">
          <cell r="A8" t="str">
            <v>Pirminiai dokumentai</v>
          </cell>
        </row>
        <row r="9">
          <cell r="A9" t="str">
            <v>Sanglaudos fondo lėšų ataskaitos</v>
          </cell>
        </row>
        <row r="10">
          <cell r="A10" t="str">
            <v>Statistikos ataskaitos</v>
          </cell>
        </row>
        <row r="11">
          <cell r="A11" t="str">
            <v>Valstybinis socialinis draudimas</v>
          </cell>
        </row>
        <row r="12">
          <cell r="A12" t="str">
            <v>Veiklos ataskaitos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ulinis"/>
      <sheetName val="Perziuros"/>
      <sheetName val="Trumpiniai"/>
      <sheetName val="Įvadas"/>
      <sheetName val="TA reglamentuotos atask_1 dalis"/>
      <sheetName val="TA reglamentuotos atask_2 dalis"/>
      <sheetName val="Kitos veiklos atask_1 dalis"/>
      <sheetName val="Kitos veiklos atask_2 dalis"/>
      <sheetName val="Pirminiai dok_1 dalis"/>
      <sheetName val="Pirminiai dok_2 dalis"/>
      <sheetName val="DU-01 (dokumento forma)"/>
      <sheetName val="Sheet1"/>
      <sheetName val="TA_reglamentuotos_atask_1_dalis"/>
      <sheetName val="TA_reglamentuotos_atask_2_dalis"/>
      <sheetName val="Kitos_veiklos_atask_1_dalis"/>
      <sheetName val="Kitos_veiklos_atask_2_dalis"/>
      <sheetName val="Pirminiai_dok_1_dalis"/>
      <sheetName val="Pirminiai_dok_2_dalis"/>
      <sheetName val="DU-01_(dokumento_forma)"/>
    </sheetNames>
    <sheetDataSet>
      <sheetData sheetId="11">
        <row r="2">
          <cell r="A2" t="str">
            <v>Pavyzdinė</v>
          </cell>
        </row>
        <row r="3">
          <cell r="A3" t="str">
            <v>Gauta</v>
          </cell>
        </row>
        <row r="4">
          <cell r="A4" t="str">
            <v>Derinimui</v>
          </cell>
        </row>
        <row r="5">
          <cell r="A5" t="str">
            <v>Patvirtinta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122"/>
  <sheetViews>
    <sheetView showGridLines="0" tabSelected="1" view="pageBreakPreview" zoomScaleSheetLayoutView="100" zoomScalePageLayoutView="0" workbookViewId="0" topLeftCell="A27">
      <selection activeCell="F44" sqref="F44"/>
    </sheetView>
  </sheetViews>
  <sheetFormatPr defaultColWidth="9.140625" defaultRowHeight="12.75"/>
  <cols>
    <col min="1" max="1" width="10.57421875" style="47" customWidth="1"/>
    <col min="2" max="2" width="3.140625" style="48" customWidth="1"/>
    <col min="3" max="3" width="2.7109375" style="48" customWidth="1"/>
    <col min="4" max="4" width="59.00390625" style="48" customWidth="1"/>
    <col min="5" max="5" width="7.7109375" style="103" customWidth="1"/>
    <col min="6" max="6" width="11.8515625" style="47" customWidth="1"/>
    <col min="7" max="7" width="12.8515625" style="47" customWidth="1"/>
    <col min="8" max="16384" width="9.140625" style="47" customWidth="1"/>
  </cols>
  <sheetData>
    <row r="1" spans="1:7" ht="12.75">
      <c r="A1" s="45"/>
      <c r="B1" s="46"/>
      <c r="C1" s="46"/>
      <c r="D1" s="46"/>
      <c r="E1" s="287"/>
      <c r="F1" s="45"/>
      <c r="G1" s="45"/>
    </row>
    <row r="2" spans="5:7" ht="12.75">
      <c r="E2" s="304" t="s">
        <v>353</v>
      </c>
      <c r="F2" s="305"/>
      <c r="G2" s="305"/>
    </row>
    <row r="3" spans="5:7" ht="12.75">
      <c r="E3" s="306" t="s">
        <v>330</v>
      </c>
      <c r="F3" s="307"/>
      <c r="G3" s="307"/>
    </row>
    <row r="5" spans="1:7" ht="12.75">
      <c r="A5" s="314" t="s">
        <v>443</v>
      </c>
      <c r="B5" s="315"/>
      <c r="C5" s="315"/>
      <c r="D5" s="315"/>
      <c r="E5" s="315"/>
      <c r="F5" s="313"/>
      <c r="G5" s="313"/>
    </row>
    <row r="6" spans="1:7" ht="12.75">
      <c r="A6" s="316"/>
      <c r="B6" s="316"/>
      <c r="C6" s="316"/>
      <c r="D6" s="316"/>
      <c r="E6" s="316"/>
      <c r="F6" s="316"/>
      <c r="G6" s="316"/>
    </row>
    <row r="7" spans="1:7" ht="15">
      <c r="A7" s="308" t="s">
        <v>539</v>
      </c>
      <c r="B7" s="309"/>
      <c r="C7" s="309"/>
      <c r="D7" s="309"/>
      <c r="E7" s="309"/>
      <c r="F7" s="310"/>
      <c r="G7" s="310"/>
    </row>
    <row r="8" spans="1:7" ht="12.75">
      <c r="A8" s="311" t="s">
        <v>483</v>
      </c>
      <c r="B8" s="312"/>
      <c r="C8" s="312"/>
      <c r="D8" s="312"/>
      <c r="E8" s="312"/>
      <c r="F8" s="313"/>
      <c r="G8" s="313"/>
    </row>
    <row r="9" spans="1:7" ht="12.75" customHeight="1">
      <c r="A9" s="311" t="s">
        <v>444</v>
      </c>
      <c r="B9" s="312"/>
      <c r="C9" s="312"/>
      <c r="D9" s="312"/>
      <c r="E9" s="312"/>
      <c r="F9" s="313"/>
      <c r="G9" s="313"/>
    </row>
    <row r="10" spans="1:7" ht="12.75">
      <c r="A10" s="303" t="s">
        <v>484</v>
      </c>
      <c r="B10" s="322"/>
      <c r="C10" s="322"/>
      <c r="D10" s="322"/>
      <c r="E10" s="322"/>
      <c r="F10" s="323"/>
      <c r="G10" s="323"/>
    </row>
    <row r="11" spans="1:7" ht="12.75">
      <c r="A11" s="323"/>
      <c r="B11" s="323"/>
      <c r="C11" s="323"/>
      <c r="D11" s="323"/>
      <c r="E11" s="323"/>
      <c r="F11" s="323"/>
      <c r="G11" s="323"/>
    </row>
    <row r="12" spans="1:5" ht="12.75">
      <c r="A12" s="321"/>
      <c r="B12" s="313"/>
      <c r="C12" s="313"/>
      <c r="D12" s="313"/>
      <c r="E12" s="313"/>
    </row>
    <row r="13" spans="1:7" ht="12.75">
      <c r="A13" s="314" t="s">
        <v>355</v>
      </c>
      <c r="B13" s="315"/>
      <c r="C13" s="315"/>
      <c r="D13" s="315"/>
      <c r="E13" s="315"/>
      <c r="F13" s="324"/>
      <c r="G13" s="324"/>
    </row>
    <row r="14" spans="1:7" ht="12.75">
      <c r="A14" s="314" t="s">
        <v>544</v>
      </c>
      <c r="B14" s="315"/>
      <c r="C14" s="315"/>
      <c r="D14" s="315"/>
      <c r="E14" s="315"/>
      <c r="F14" s="324"/>
      <c r="G14" s="324"/>
    </row>
    <row r="15" spans="1:7" ht="12.75">
      <c r="A15" s="50"/>
      <c r="B15" s="51"/>
      <c r="C15" s="51"/>
      <c r="D15" s="51"/>
      <c r="E15" s="51"/>
      <c r="F15" s="54"/>
      <c r="G15" s="54"/>
    </row>
    <row r="16" spans="1:7" ht="12.75">
      <c r="A16" s="325" t="s">
        <v>545</v>
      </c>
      <c r="B16" s="326"/>
      <c r="C16" s="326"/>
      <c r="D16" s="326"/>
      <c r="E16" s="326"/>
      <c r="F16" s="327"/>
      <c r="G16" s="327"/>
    </row>
    <row r="17" spans="1:7" ht="12.75">
      <c r="A17" s="311" t="s">
        <v>356</v>
      </c>
      <c r="B17" s="311"/>
      <c r="C17" s="311"/>
      <c r="D17" s="311"/>
      <c r="E17" s="311"/>
      <c r="F17" s="327"/>
      <c r="G17" s="327"/>
    </row>
    <row r="18" spans="1:7" ht="12.75" customHeight="1">
      <c r="A18" s="50"/>
      <c r="B18" s="53"/>
      <c r="C18" s="53"/>
      <c r="D18" s="329" t="s">
        <v>526</v>
      </c>
      <c r="E18" s="329"/>
      <c r="F18" s="329"/>
      <c r="G18" s="329"/>
    </row>
    <row r="19" spans="1:7" ht="67.5" customHeight="1">
      <c r="A19" s="6" t="s">
        <v>326</v>
      </c>
      <c r="B19" s="317" t="s">
        <v>357</v>
      </c>
      <c r="C19" s="318"/>
      <c r="D19" s="319"/>
      <c r="E19" s="55" t="s">
        <v>358</v>
      </c>
      <c r="F19" s="56" t="s">
        <v>359</v>
      </c>
      <c r="G19" s="56" t="s">
        <v>360</v>
      </c>
    </row>
    <row r="20" spans="1:7" s="48" customFormat="1" ht="12.75" customHeight="1">
      <c r="A20" s="56" t="s">
        <v>361</v>
      </c>
      <c r="B20" s="57" t="s">
        <v>362</v>
      </c>
      <c r="C20" s="58"/>
      <c r="D20" s="59"/>
      <c r="E20" s="16"/>
      <c r="F20" s="61">
        <f>SUM(F21+F27)</f>
        <v>62139.85</v>
      </c>
      <c r="G20" s="61">
        <f>SUM(G21+G27)</f>
        <v>63326.71</v>
      </c>
    </row>
    <row r="21" spans="1:7" s="48" customFormat="1" ht="12.75" customHeight="1">
      <c r="A21" s="62" t="s">
        <v>363</v>
      </c>
      <c r="B21" s="63" t="s">
        <v>364</v>
      </c>
      <c r="C21" s="64"/>
      <c r="D21" s="65"/>
      <c r="E21" s="16" t="s">
        <v>542</v>
      </c>
      <c r="F21" s="61"/>
      <c r="G21" s="61"/>
    </row>
    <row r="22" spans="1:7" s="48" customFormat="1" ht="12.75" customHeight="1">
      <c r="A22" s="16" t="s">
        <v>375</v>
      </c>
      <c r="B22" s="17"/>
      <c r="C22" s="39" t="s">
        <v>445</v>
      </c>
      <c r="D22" s="66"/>
      <c r="E22" s="288"/>
      <c r="F22" s="61"/>
      <c r="G22" s="61"/>
    </row>
    <row r="23" spans="1:7" s="48" customFormat="1" ht="12.75" customHeight="1">
      <c r="A23" s="16" t="s">
        <v>377</v>
      </c>
      <c r="B23" s="17"/>
      <c r="C23" s="39" t="s">
        <v>446</v>
      </c>
      <c r="D23" s="40"/>
      <c r="E23" s="219"/>
      <c r="F23" s="61"/>
      <c r="G23" s="61"/>
    </row>
    <row r="24" spans="1:7" s="48" customFormat="1" ht="12.75" customHeight="1">
      <c r="A24" s="16" t="s">
        <v>409</v>
      </c>
      <c r="B24" s="17"/>
      <c r="C24" s="39" t="s">
        <v>447</v>
      </c>
      <c r="D24" s="40"/>
      <c r="E24" s="219"/>
      <c r="F24" s="61"/>
      <c r="G24" s="61"/>
    </row>
    <row r="25" spans="1:7" s="48" customFormat="1" ht="12.75" customHeight="1">
      <c r="A25" s="16" t="s">
        <v>448</v>
      </c>
      <c r="B25" s="17"/>
      <c r="C25" s="39" t="s">
        <v>449</v>
      </c>
      <c r="D25" s="40"/>
      <c r="E25" s="62"/>
      <c r="F25" s="61"/>
      <c r="G25" s="61"/>
    </row>
    <row r="26" spans="1:7" s="48" customFormat="1" ht="12.75" customHeight="1">
      <c r="A26" s="67" t="s">
        <v>450</v>
      </c>
      <c r="B26" s="17"/>
      <c r="C26" s="68" t="s">
        <v>451</v>
      </c>
      <c r="D26" s="66"/>
      <c r="E26" s="62"/>
      <c r="F26" s="61"/>
      <c r="G26" s="61"/>
    </row>
    <row r="27" spans="1:7" s="48" customFormat="1" ht="12.75" customHeight="1">
      <c r="A27" s="69" t="s">
        <v>365</v>
      </c>
      <c r="B27" s="70" t="s">
        <v>366</v>
      </c>
      <c r="C27" s="71"/>
      <c r="D27" s="72"/>
      <c r="E27" s="62" t="s">
        <v>540</v>
      </c>
      <c r="F27" s="61">
        <f>SUM(F28+F29+F30+F31+F32+F33+F34+F35+F36+F37)</f>
        <v>62139.85</v>
      </c>
      <c r="G27" s="61">
        <f>SUM(G28+G29+G30+G31+G32+G33+G34+G35+G36+G37)</f>
        <v>63326.71</v>
      </c>
    </row>
    <row r="28" spans="1:7" s="48" customFormat="1" ht="12.75" customHeight="1">
      <c r="A28" s="16" t="s">
        <v>412</v>
      </c>
      <c r="B28" s="17"/>
      <c r="C28" s="39" t="s">
        <v>452</v>
      </c>
      <c r="D28" s="40"/>
      <c r="E28" s="219"/>
      <c r="F28" s="61"/>
      <c r="G28" s="61"/>
    </row>
    <row r="29" spans="1:7" s="48" customFormat="1" ht="12.75" customHeight="1">
      <c r="A29" s="16" t="s">
        <v>414</v>
      </c>
      <c r="B29" s="17"/>
      <c r="C29" s="39" t="s">
        <v>453</v>
      </c>
      <c r="D29" s="40"/>
      <c r="E29" s="219"/>
      <c r="F29" s="61"/>
      <c r="G29" s="61"/>
    </row>
    <row r="30" spans="1:7" s="48" customFormat="1" ht="12.75" customHeight="1">
      <c r="A30" s="16" t="s">
        <v>416</v>
      </c>
      <c r="B30" s="17"/>
      <c r="C30" s="39" t="s">
        <v>454</v>
      </c>
      <c r="D30" s="40"/>
      <c r="E30" s="219"/>
      <c r="F30" s="61"/>
      <c r="G30" s="61"/>
    </row>
    <row r="31" spans="1:7" s="48" customFormat="1" ht="12.75" customHeight="1">
      <c r="A31" s="16" t="s">
        <v>418</v>
      </c>
      <c r="B31" s="17"/>
      <c r="C31" s="39" t="s">
        <v>455</v>
      </c>
      <c r="D31" s="40"/>
      <c r="E31" s="219"/>
      <c r="F31" s="61"/>
      <c r="G31" s="61"/>
    </row>
    <row r="32" spans="1:7" s="48" customFormat="1" ht="12.75" customHeight="1">
      <c r="A32" s="16" t="s">
        <v>420</v>
      </c>
      <c r="B32" s="17"/>
      <c r="C32" s="39" t="s">
        <v>456</v>
      </c>
      <c r="D32" s="40"/>
      <c r="E32" s="219"/>
      <c r="F32" s="61">
        <v>14211.75</v>
      </c>
      <c r="G32" s="61">
        <v>15398.61</v>
      </c>
    </row>
    <row r="33" spans="1:7" s="48" customFormat="1" ht="12.75" customHeight="1">
      <c r="A33" s="16" t="s">
        <v>422</v>
      </c>
      <c r="B33" s="17"/>
      <c r="C33" s="39" t="s">
        <v>457</v>
      </c>
      <c r="D33" s="40"/>
      <c r="E33" s="219"/>
      <c r="F33" s="61"/>
      <c r="G33" s="61"/>
    </row>
    <row r="34" spans="1:7" s="48" customFormat="1" ht="12.75" customHeight="1">
      <c r="A34" s="16" t="s">
        <v>424</v>
      </c>
      <c r="B34" s="17"/>
      <c r="C34" s="39" t="s">
        <v>458</v>
      </c>
      <c r="D34" s="40"/>
      <c r="E34" s="219"/>
      <c r="F34" s="61"/>
      <c r="G34" s="61"/>
    </row>
    <row r="35" spans="1:7" s="48" customFormat="1" ht="12.75" customHeight="1">
      <c r="A35" s="16" t="s">
        <v>426</v>
      </c>
      <c r="B35" s="17"/>
      <c r="C35" s="39" t="s">
        <v>459</v>
      </c>
      <c r="D35" s="40"/>
      <c r="E35" s="219"/>
      <c r="F35" s="61"/>
      <c r="G35" s="61"/>
    </row>
    <row r="36" spans="1:7" s="48" customFormat="1" ht="12.75" customHeight="1">
      <c r="A36" s="16" t="s">
        <v>460</v>
      </c>
      <c r="B36" s="27"/>
      <c r="C36" s="31" t="s">
        <v>485</v>
      </c>
      <c r="D36" s="18"/>
      <c r="E36" s="219"/>
      <c r="F36" s="61"/>
      <c r="G36" s="61"/>
    </row>
    <row r="37" spans="1:7" s="48" customFormat="1" ht="12.75" customHeight="1">
      <c r="A37" s="16" t="s">
        <v>430</v>
      </c>
      <c r="B37" s="17"/>
      <c r="C37" s="39" t="s">
        <v>461</v>
      </c>
      <c r="D37" s="40"/>
      <c r="E37" s="62"/>
      <c r="F37" s="285">
        <v>47928.1</v>
      </c>
      <c r="G37" s="285">
        <v>47928.1</v>
      </c>
    </row>
    <row r="38" spans="1:7" s="48" customFormat="1" ht="12.75" customHeight="1">
      <c r="A38" s="62" t="s">
        <v>367</v>
      </c>
      <c r="B38" s="73" t="s">
        <v>368</v>
      </c>
      <c r="C38" s="73"/>
      <c r="D38" s="20"/>
      <c r="E38" s="62"/>
      <c r="F38" s="61"/>
      <c r="G38" s="61"/>
    </row>
    <row r="39" spans="1:7" s="44" customFormat="1" ht="12.75" customHeight="1">
      <c r="A39" s="12" t="s">
        <v>369</v>
      </c>
      <c r="B39" s="13" t="s">
        <v>462</v>
      </c>
      <c r="C39" s="13"/>
      <c r="D39" s="26"/>
      <c r="E39" s="289"/>
      <c r="F39" s="11"/>
      <c r="G39" s="11"/>
    </row>
    <row r="40" spans="1:7" s="48" customFormat="1" ht="12.75" customHeight="1">
      <c r="A40" s="56" t="s">
        <v>371</v>
      </c>
      <c r="B40" s="57" t="s">
        <v>463</v>
      </c>
      <c r="C40" s="58"/>
      <c r="D40" s="59"/>
      <c r="E40" s="219"/>
      <c r="F40" s="61"/>
      <c r="G40" s="61"/>
    </row>
    <row r="41" spans="1:7" s="48" customFormat="1" ht="12.75" customHeight="1">
      <c r="A41" s="6" t="s">
        <v>372</v>
      </c>
      <c r="B41" s="8" t="s">
        <v>373</v>
      </c>
      <c r="C41" s="74"/>
      <c r="D41" s="9"/>
      <c r="E41" s="62"/>
      <c r="F41" s="61">
        <f>SUM(F42+F48+F49+F57)</f>
        <v>271176.17</v>
      </c>
      <c r="G41" s="61">
        <f>SUM(G42+G48+G49+G57)</f>
        <v>272520.83</v>
      </c>
    </row>
    <row r="42" spans="1:7" s="48" customFormat="1" ht="12.75" customHeight="1">
      <c r="A42" s="12" t="s">
        <v>363</v>
      </c>
      <c r="B42" s="21" t="s">
        <v>374</v>
      </c>
      <c r="C42" s="24"/>
      <c r="D42" s="22"/>
      <c r="E42" s="62" t="s">
        <v>541</v>
      </c>
      <c r="F42" s="61">
        <f>SUM(F43+F44+F45+F46+F47)</f>
        <v>17222.44</v>
      </c>
      <c r="G42" s="61">
        <f>SUM(G43+G44+G45+G46+G47)</f>
        <v>18150.17</v>
      </c>
    </row>
    <row r="43" spans="1:7" s="48" customFormat="1" ht="12.75" customHeight="1">
      <c r="A43" s="23" t="s">
        <v>375</v>
      </c>
      <c r="B43" s="27"/>
      <c r="C43" s="31" t="s">
        <v>464</v>
      </c>
      <c r="D43" s="18"/>
      <c r="E43" s="219"/>
      <c r="F43" s="61"/>
      <c r="G43" s="61"/>
    </row>
    <row r="44" spans="1:7" s="48" customFormat="1" ht="12.75" customHeight="1">
      <c r="A44" s="23" t="s">
        <v>377</v>
      </c>
      <c r="B44" s="27"/>
      <c r="C44" s="31" t="s">
        <v>465</v>
      </c>
      <c r="D44" s="18"/>
      <c r="E44" s="219"/>
      <c r="F44" s="61">
        <v>17222.44</v>
      </c>
      <c r="G44" s="61">
        <v>18150.17</v>
      </c>
    </row>
    <row r="45" spans="1:7" s="48" customFormat="1" ht="12.75">
      <c r="A45" s="23" t="s">
        <v>409</v>
      </c>
      <c r="B45" s="27"/>
      <c r="C45" s="31" t="s">
        <v>466</v>
      </c>
      <c r="D45" s="18"/>
      <c r="E45" s="219"/>
      <c r="F45" s="61"/>
      <c r="G45" s="61"/>
    </row>
    <row r="46" spans="1:7" s="48" customFormat="1" ht="12.75">
      <c r="A46" s="23" t="s">
        <v>448</v>
      </c>
      <c r="B46" s="27"/>
      <c r="C46" s="31" t="s">
        <v>467</v>
      </c>
      <c r="D46" s="18"/>
      <c r="E46" s="219"/>
      <c r="F46" s="61"/>
      <c r="G46" s="61"/>
    </row>
    <row r="47" spans="1:7" s="48" customFormat="1" ht="12.75" customHeight="1">
      <c r="A47" s="23" t="s">
        <v>450</v>
      </c>
      <c r="B47" s="74"/>
      <c r="C47" s="333" t="s">
        <v>378</v>
      </c>
      <c r="D47" s="334"/>
      <c r="E47" s="219"/>
      <c r="F47" s="61"/>
      <c r="G47" s="61"/>
    </row>
    <row r="48" spans="1:7" s="48" customFormat="1" ht="12.75" customHeight="1">
      <c r="A48" s="12" t="s">
        <v>365</v>
      </c>
      <c r="B48" s="32" t="s">
        <v>379</v>
      </c>
      <c r="C48" s="76"/>
      <c r="D48" s="33"/>
      <c r="E48" s="62"/>
      <c r="F48" s="61">
        <v>109947.54</v>
      </c>
      <c r="G48" s="61">
        <v>109793.54</v>
      </c>
    </row>
    <row r="49" spans="1:7" s="48" customFormat="1" ht="12.75" customHeight="1">
      <c r="A49" s="12" t="s">
        <v>367</v>
      </c>
      <c r="B49" s="21" t="s">
        <v>380</v>
      </c>
      <c r="C49" s="24"/>
      <c r="D49" s="22"/>
      <c r="E49" s="62"/>
      <c r="F49" s="61">
        <f>SUM(F50+F51+F52+F53+F54+F55)</f>
        <v>143410.72</v>
      </c>
      <c r="G49" s="61">
        <f>SUM(G50+G51+G52+G53+G54+G55)</f>
        <v>133839.38</v>
      </c>
    </row>
    <row r="50" spans="1:7" s="48" customFormat="1" ht="12.75" customHeight="1">
      <c r="A50" s="23" t="s">
        <v>381</v>
      </c>
      <c r="B50" s="24"/>
      <c r="C50" s="77" t="s">
        <v>382</v>
      </c>
      <c r="D50" s="25"/>
      <c r="E50" s="62"/>
      <c r="F50" s="61"/>
      <c r="G50" s="61"/>
    </row>
    <row r="51" spans="1:7" s="48" customFormat="1" ht="12.75" customHeight="1">
      <c r="A51" s="78" t="s">
        <v>383</v>
      </c>
      <c r="B51" s="27"/>
      <c r="C51" s="31" t="s">
        <v>384</v>
      </c>
      <c r="D51" s="79"/>
      <c r="E51" s="215"/>
      <c r="F51" s="80"/>
      <c r="G51" s="80"/>
    </row>
    <row r="52" spans="1:7" s="48" customFormat="1" ht="12.75" customHeight="1">
      <c r="A52" s="23" t="s">
        <v>385</v>
      </c>
      <c r="B52" s="27"/>
      <c r="C52" s="31" t="s">
        <v>386</v>
      </c>
      <c r="D52" s="18"/>
      <c r="E52" s="290"/>
      <c r="F52" s="61"/>
      <c r="G52" s="61"/>
    </row>
    <row r="53" spans="1:7" s="48" customFormat="1" ht="12.75" customHeight="1">
      <c r="A53" s="23" t="s">
        <v>387</v>
      </c>
      <c r="B53" s="27"/>
      <c r="C53" s="333" t="s">
        <v>388</v>
      </c>
      <c r="D53" s="334"/>
      <c r="E53" s="290"/>
      <c r="F53" s="61">
        <v>95024.82</v>
      </c>
      <c r="G53" s="61">
        <v>94919.92</v>
      </c>
    </row>
    <row r="54" spans="1:7" s="48" customFormat="1" ht="12.75" customHeight="1">
      <c r="A54" s="23" t="s">
        <v>389</v>
      </c>
      <c r="B54" s="27"/>
      <c r="C54" s="31" t="s">
        <v>390</v>
      </c>
      <c r="D54" s="18"/>
      <c r="E54" s="290"/>
      <c r="F54" s="285">
        <v>48385.9</v>
      </c>
      <c r="G54" s="61">
        <v>38919.46</v>
      </c>
    </row>
    <row r="55" spans="1:7" s="48" customFormat="1" ht="12.75" customHeight="1">
      <c r="A55" s="23" t="s">
        <v>391</v>
      </c>
      <c r="B55" s="27"/>
      <c r="C55" s="31" t="s">
        <v>392</v>
      </c>
      <c r="D55" s="18"/>
      <c r="E55" s="62"/>
      <c r="F55" s="61"/>
      <c r="G55" s="61"/>
    </row>
    <row r="56" spans="1:7" s="48" customFormat="1" ht="12.75" customHeight="1">
      <c r="A56" s="12" t="s">
        <v>369</v>
      </c>
      <c r="B56" s="13" t="s">
        <v>393</v>
      </c>
      <c r="C56" s="13"/>
      <c r="D56" s="26"/>
      <c r="E56" s="290"/>
      <c r="F56" s="61"/>
      <c r="G56" s="61"/>
    </row>
    <row r="57" spans="1:7" s="48" customFormat="1" ht="12.75" customHeight="1">
      <c r="A57" s="12" t="s">
        <v>394</v>
      </c>
      <c r="B57" s="13" t="s">
        <v>395</v>
      </c>
      <c r="C57" s="13"/>
      <c r="D57" s="26"/>
      <c r="E57" s="62"/>
      <c r="F57" s="61">
        <v>595.47</v>
      </c>
      <c r="G57" s="61">
        <v>10737.74</v>
      </c>
    </row>
    <row r="58" spans="1:7" s="48" customFormat="1" ht="12.75" customHeight="1">
      <c r="A58" s="62"/>
      <c r="B58" s="70" t="s">
        <v>396</v>
      </c>
      <c r="C58" s="71"/>
      <c r="D58" s="72"/>
      <c r="E58" s="62"/>
      <c r="F58" s="298">
        <f>SUM(F20+F40+F41)</f>
        <v>333316.01999999996</v>
      </c>
      <c r="G58" s="298">
        <f>SUM(G20+G40+G41)</f>
        <v>335847.54000000004</v>
      </c>
    </row>
    <row r="59" spans="1:7" s="48" customFormat="1" ht="12.75" customHeight="1">
      <c r="A59" s="56" t="s">
        <v>397</v>
      </c>
      <c r="B59" s="57" t="s">
        <v>398</v>
      </c>
      <c r="C59" s="57"/>
      <c r="D59" s="81"/>
      <c r="E59" s="62" t="s">
        <v>543</v>
      </c>
      <c r="F59" s="61">
        <f>SUM(F60+F61+F62+F63)</f>
        <v>185933.17</v>
      </c>
      <c r="G59" s="61">
        <f>SUM(G60+G61+G62+G63)</f>
        <v>187262.49</v>
      </c>
    </row>
    <row r="60" spans="1:7" s="48" customFormat="1" ht="12.75" customHeight="1">
      <c r="A60" s="62" t="s">
        <v>363</v>
      </c>
      <c r="B60" s="73" t="s">
        <v>399</v>
      </c>
      <c r="C60" s="73"/>
      <c r="D60" s="20"/>
      <c r="E60" s="62"/>
      <c r="F60" s="61"/>
      <c r="G60" s="61"/>
    </row>
    <row r="61" spans="1:7" s="48" customFormat="1" ht="12.75" customHeight="1">
      <c r="A61" s="69" t="s">
        <v>365</v>
      </c>
      <c r="B61" s="70" t="s">
        <v>400</v>
      </c>
      <c r="C61" s="71"/>
      <c r="D61" s="72"/>
      <c r="E61" s="69"/>
      <c r="F61" s="82">
        <v>185933.14</v>
      </c>
      <c r="G61" s="82">
        <v>187262.46</v>
      </c>
    </row>
    <row r="62" spans="1:7" s="48" customFormat="1" ht="12.75" customHeight="1">
      <c r="A62" s="62" t="s">
        <v>367</v>
      </c>
      <c r="B62" s="335" t="s">
        <v>401</v>
      </c>
      <c r="C62" s="336"/>
      <c r="D62" s="337"/>
      <c r="E62" s="62"/>
      <c r="F62" s="61"/>
      <c r="G62" s="61"/>
    </row>
    <row r="63" spans="1:7" s="48" customFormat="1" ht="12.75" customHeight="1">
      <c r="A63" s="62" t="s">
        <v>402</v>
      </c>
      <c r="B63" s="73" t="s">
        <v>403</v>
      </c>
      <c r="C63" s="17"/>
      <c r="D63" s="60"/>
      <c r="E63" s="62"/>
      <c r="F63" s="61">
        <v>0.03</v>
      </c>
      <c r="G63" s="61">
        <v>0.03</v>
      </c>
    </row>
    <row r="64" spans="1:7" s="48" customFormat="1" ht="12.75" customHeight="1">
      <c r="A64" s="56" t="s">
        <v>404</v>
      </c>
      <c r="B64" s="57" t="s">
        <v>405</v>
      </c>
      <c r="C64" s="58"/>
      <c r="D64" s="59"/>
      <c r="E64" s="62"/>
      <c r="F64" s="61">
        <f>SUM(F65+F69)</f>
        <v>35205.47</v>
      </c>
      <c r="G64" s="61">
        <f>SUM(G65+G69)</f>
        <v>38920.259999999995</v>
      </c>
    </row>
    <row r="65" spans="1:7" s="48" customFormat="1" ht="12.75" customHeight="1">
      <c r="A65" s="62" t="s">
        <v>363</v>
      </c>
      <c r="B65" s="63" t="s">
        <v>406</v>
      </c>
      <c r="C65" s="83"/>
      <c r="D65" s="84"/>
      <c r="E65" s="62"/>
      <c r="F65" s="61"/>
      <c r="G65" s="61"/>
    </row>
    <row r="66" spans="1:7" s="48" customFormat="1" ht="12.75">
      <c r="A66" s="16" t="s">
        <v>375</v>
      </c>
      <c r="B66" s="85"/>
      <c r="C66" s="39" t="s">
        <v>407</v>
      </c>
      <c r="D66" s="86"/>
      <c r="E66" s="290"/>
      <c r="F66" s="61"/>
      <c r="G66" s="61"/>
    </row>
    <row r="67" spans="1:7" s="48" customFormat="1" ht="12.75" customHeight="1">
      <c r="A67" s="16" t="s">
        <v>377</v>
      </c>
      <c r="B67" s="17"/>
      <c r="C67" s="39" t="s">
        <v>408</v>
      </c>
      <c r="D67" s="40"/>
      <c r="E67" s="62"/>
      <c r="F67" s="61"/>
      <c r="G67" s="61"/>
    </row>
    <row r="68" spans="1:7" s="48" customFormat="1" ht="12.75" customHeight="1">
      <c r="A68" s="16" t="s">
        <v>468</v>
      </c>
      <c r="B68" s="17"/>
      <c r="C68" s="39" t="s">
        <v>410</v>
      </c>
      <c r="D68" s="40"/>
      <c r="E68" s="221"/>
      <c r="F68" s="61"/>
      <c r="G68" s="61"/>
    </row>
    <row r="69" spans="1:7" s="5" customFormat="1" ht="12.75" customHeight="1">
      <c r="A69" s="12" t="s">
        <v>365</v>
      </c>
      <c r="B69" s="37" t="s">
        <v>411</v>
      </c>
      <c r="C69" s="87"/>
      <c r="D69" s="38"/>
      <c r="E69" s="12"/>
      <c r="F69" s="11">
        <f>SUM(F75+F76+F77+F80+F81+F82+F83)</f>
        <v>35205.47</v>
      </c>
      <c r="G69" s="11">
        <f>SUM(G75+G76+G77+G80+G81+G82+G83)</f>
        <v>38920.259999999995</v>
      </c>
    </row>
    <row r="70" spans="1:7" s="48" customFormat="1" ht="12.75" customHeight="1">
      <c r="A70" s="16" t="s">
        <v>412</v>
      </c>
      <c r="B70" s="17"/>
      <c r="C70" s="39" t="s">
        <v>413</v>
      </c>
      <c r="D70" s="66"/>
      <c r="E70" s="62"/>
      <c r="F70" s="61"/>
      <c r="G70" s="61"/>
    </row>
    <row r="71" spans="1:7" s="48" customFormat="1" ht="12.75" customHeight="1">
      <c r="A71" s="16" t="s">
        <v>414</v>
      </c>
      <c r="B71" s="85"/>
      <c r="C71" s="39" t="s">
        <v>415</v>
      </c>
      <c r="D71" s="86"/>
      <c r="E71" s="290"/>
      <c r="F71" s="61"/>
      <c r="G71" s="61"/>
    </row>
    <row r="72" spans="1:7" s="48" customFormat="1" ht="12.75">
      <c r="A72" s="16" t="s">
        <v>416</v>
      </c>
      <c r="B72" s="85"/>
      <c r="C72" s="39" t="s">
        <v>417</v>
      </c>
      <c r="D72" s="86"/>
      <c r="E72" s="290"/>
      <c r="F72" s="61"/>
      <c r="G72" s="61"/>
    </row>
    <row r="73" spans="1:7" s="48" customFormat="1" ht="12.75">
      <c r="A73" s="88" t="s">
        <v>418</v>
      </c>
      <c r="B73" s="24"/>
      <c r="C73" s="89" t="s">
        <v>419</v>
      </c>
      <c r="D73" s="25"/>
      <c r="E73" s="290"/>
      <c r="F73" s="61"/>
      <c r="G73" s="61"/>
    </row>
    <row r="74" spans="1:7" s="48" customFormat="1" ht="12.75">
      <c r="A74" s="62" t="s">
        <v>420</v>
      </c>
      <c r="B74" s="68"/>
      <c r="C74" s="68" t="s">
        <v>421</v>
      </c>
      <c r="D74" s="66"/>
      <c r="E74" s="291"/>
      <c r="F74" s="61"/>
      <c r="G74" s="61"/>
    </row>
    <row r="75" spans="1:7" s="48" customFormat="1" ht="12.75" customHeight="1">
      <c r="A75" s="90" t="s">
        <v>422</v>
      </c>
      <c r="B75" s="87"/>
      <c r="C75" s="91" t="s">
        <v>423</v>
      </c>
      <c r="D75" s="42"/>
      <c r="E75" s="62"/>
      <c r="F75" s="61"/>
      <c r="G75" s="61"/>
    </row>
    <row r="76" spans="1:7" s="48" customFormat="1" ht="12.75" customHeight="1">
      <c r="A76" s="23" t="s">
        <v>469</v>
      </c>
      <c r="B76" s="27"/>
      <c r="C76" s="79"/>
      <c r="D76" s="18" t="s">
        <v>470</v>
      </c>
      <c r="E76" s="290"/>
      <c r="F76" s="61"/>
      <c r="G76" s="61"/>
    </row>
    <row r="77" spans="1:7" s="48" customFormat="1" ht="12.75" customHeight="1">
      <c r="A77" s="23" t="s">
        <v>471</v>
      </c>
      <c r="B77" s="27"/>
      <c r="C77" s="79"/>
      <c r="D77" s="18" t="s">
        <v>472</v>
      </c>
      <c r="E77" s="219"/>
      <c r="F77" s="61"/>
      <c r="G77" s="61"/>
    </row>
    <row r="78" spans="1:7" s="48" customFormat="1" ht="12.75" customHeight="1">
      <c r="A78" s="23" t="s">
        <v>424</v>
      </c>
      <c r="B78" s="76"/>
      <c r="C78" s="92" t="s">
        <v>425</v>
      </c>
      <c r="D78" s="93"/>
      <c r="E78" s="219"/>
      <c r="F78" s="61"/>
      <c r="G78" s="61"/>
    </row>
    <row r="79" spans="1:7" s="48" customFormat="1" ht="12.75" customHeight="1">
      <c r="A79" s="23" t="s">
        <v>426</v>
      </c>
      <c r="B79" s="94"/>
      <c r="C79" s="31" t="s">
        <v>427</v>
      </c>
      <c r="D79" s="95"/>
      <c r="E79" s="290"/>
      <c r="F79" s="61"/>
      <c r="G79" s="61"/>
    </row>
    <row r="80" spans="1:7" s="48" customFormat="1" ht="12.75" customHeight="1">
      <c r="A80" s="23" t="s">
        <v>460</v>
      </c>
      <c r="B80" s="17"/>
      <c r="C80" s="39" t="s">
        <v>429</v>
      </c>
      <c r="D80" s="40"/>
      <c r="E80" s="290"/>
      <c r="F80" s="61">
        <v>4374.96</v>
      </c>
      <c r="G80" s="61">
        <v>2891.12</v>
      </c>
    </row>
    <row r="81" spans="1:7" s="48" customFormat="1" ht="12.75" customHeight="1">
      <c r="A81" s="23" t="s">
        <v>430</v>
      </c>
      <c r="B81" s="17"/>
      <c r="C81" s="39" t="s">
        <v>473</v>
      </c>
      <c r="D81" s="40"/>
      <c r="E81" s="290"/>
      <c r="F81" s="61"/>
      <c r="G81" s="61"/>
    </row>
    <row r="82" spans="1:7" s="48" customFormat="1" ht="12.75" customHeight="1">
      <c r="A82" s="16" t="s">
        <v>432</v>
      </c>
      <c r="B82" s="27"/>
      <c r="C82" s="31" t="s">
        <v>431</v>
      </c>
      <c r="D82" s="18"/>
      <c r="E82" s="290"/>
      <c r="F82" s="61">
        <v>30376.8</v>
      </c>
      <c r="G82" s="61">
        <v>25302.84</v>
      </c>
    </row>
    <row r="83" spans="1:7" s="48" customFormat="1" ht="12.75" customHeight="1">
      <c r="A83" s="16" t="s">
        <v>474</v>
      </c>
      <c r="B83" s="17"/>
      <c r="C83" s="39" t="s">
        <v>433</v>
      </c>
      <c r="D83" s="40"/>
      <c r="E83" s="221"/>
      <c r="F83" s="285">
        <v>453.71</v>
      </c>
      <c r="G83" s="285">
        <v>10726.3</v>
      </c>
    </row>
    <row r="84" spans="1:7" s="48" customFormat="1" ht="12.75" customHeight="1">
      <c r="A84" s="56" t="s">
        <v>434</v>
      </c>
      <c r="B84" s="96" t="s">
        <v>435</v>
      </c>
      <c r="C84" s="97"/>
      <c r="D84" s="98"/>
      <c r="E84" s="12"/>
      <c r="F84" s="61">
        <f>SUM(F85+F86+F87+F88+F89+F90)</f>
        <v>112177.37999999999</v>
      </c>
      <c r="G84" s="61">
        <f>SUM(G85+G86+G87+G88+G89+G90)</f>
        <v>109664.79</v>
      </c>
    </row>
    <row r="85" spans="1:7" s="48" customFormat="1" ht="12.75" customHeight="1">
      <c r="A85" s="62" t="s">
        <v>363</v>
      </c>
      <c r="B85" s="73" t="s">
        <v>475</v>
      </c>
      <c r="C85" s="17"/>
      <c r="D85" s="60"/>
      <c r="E85" s="221"/>
      <c r="F85" s="61"/>
      <c r="G85" s="61"/>
    </row>
    <row r="86" spans="1:7" s="48" customFormat="1" ht="12.75" customHeight="1">
      <c r="A86" s="62" t="s">
        <v>365</v>
      </c>
      <c r="B86" s="63" t="s">
        <v>436</v>
      </c>
      <c r="C86" s="83"/>
      <c r="D86" s="84"/>
      <c r="E86" s="62"/>
      <c r="F86" s="61"/>
      <c r="G86" s="61"/>
    </row>
    <row r="87" spans="1:7" s="48" customFormat="1" ht="12.75" customHeight="1">
      <c r="A87" s="16" t="s">
        <v>412</v>
      </c>
      <c r="B87" s="17"/>
      <c r="C87" s="39" t="s">
        <v>476</v>
      </c>
      <c r="D87" s="40"/>
      <c r="E87" s="62"/>
      <c r="F87" s="61"/>
      <c r="G87" s="61"/>
    </row>
    <row r="88" spans="1:7" s="48" customFormat="1" ht="12.75" customHeight="1">
      <c r="A88" s="16" t="s">
        <v>414</v>
      </c>
      <c r="B88" s="17"/>
      <c r="C88" s="39" t="s">
        <v>477</v>
      </c>
      <c r="D88" s="40"/>
      <c r="E88" s="62"/>
      <c r="F88" s="61"/>
      <c r="G88" s="61"/>
    </row>
    <row r="89" spans="1:7" s="48" customFormat="1" ht="12.75" customHeight="1">
      <c r="A89" s="12" t="s">
        <v>367</v>
      </c>
      <c r="B89" s="79" t="s">
        <v>437</v>
      </c>
      <c r="C89" s="79"/>
      <c r="D89" s="28"/>
      <c r="E89" s="62"/>
      <c r="F89" s="296"/>
      <c r="G89" s="296"/>
    </row>
    <row r="90" spans="1:7" s="48" customFormat="1" ht="12.75" customHeight="1">
      <c r="A90" s="69" t="s">
        <v>369</v>
      </c>
      <c r="B90" s="70" t="s">
        <v>438</v>
      </c>
      <c r="C90" s="71"/>
      <c r="D90" s="72"/>
      <c r="E90" s="62"/>
      <c r="F90" s="296">
        <f>SUM(F91+F92)</f>
        <v>112177.37999999999</v>
      </c>
      <c r="G90" s="296">
        <f>SUM(G91+G92)</f>
        <v>109664.79</v>
      </c>
    </row>
    <row r="91" spans="1:7" s="48" customFormat="1" ht="12.75" customHeight="1">
      <c r="A91" s="16" t="s">
        <v>478</v>
      </c>
      <c r="B91" s="58"/>
      <c r="C91" s="39" t="s">
        <v>439</v>
      </c>
      <c r="D91" s="99"/>
      <c r="E91" s="219"/>
      <c r="F91" s="297">
        <v>2512.59</v>
      </c>
      <c r="G91" s="297">
        <v>7068.4</v>
      </c>
    </row>
    <row r="92" spans="1:7" s="48" customFormat="1" ht="12.75" customHeight="1">
      <c r="A92" s="16" t="s">
        <v>479</v>
      </c>
      <c r="B92" s="58"/>
      <c r="C92" s="39" t="s">
        <v>440</v>
      </c>
      <c r="D92" s="99"/>
      <c r="E92" s="219"/>
      <c r="F92" s="296">
        <v>109664.79</v>
      </c>
      <c r="G92" s="296">
        <v>102596.39</v>
      </c>
    </row>
    <row r="93" spans="1:7" s="48" customFormat="1" ht="12.75" customHeight="1">
      <c r="A93" s="56" t="s">
        <v>480</v>
      </c>
      <c r="B93" s="96" t="s">
        <v>481</v>
      </c>
      <c r="C93" s="98"/>
      <c r="D93" s="98"/>
      <c r="E93" s="219"/>
      <c r="F93" s="296"/>
      <c r="G93" s="296"/>
    </row>
    <row r="94" spans="1:7" s="48" customFormat="1" ht="25.5" customHeight="1">
      <c r="A94" s="56"/>
      <c r="B94" s="338" t="s">
        <v>482</v>
      </c>
      <c r="C94" s="339"/>
      <c r="D94" s="334"/>
      <c r="E94" s="62"/>
      <c r="F94" s="299">
        <f>SUM(F59+F64+F84)</f>
        <v>333316.02</v>
      </c>
      <c r="G94" s="299">
        <f>SUM(G59+G64+G84)</f>
        <v>335847.54</v>
      </c>
    </row>
    <row r="95" spans="1:7" s="48" customFormat="1" ht="12.75">
      <c r="A95" s="100"/>
      <c r="B95" s="101"/>
      <c r="C95" s="101"/>
      <c r="D95" s="101"/>
      <c r="E95" s="103"/>
      <c r="F95" s="46"/>
      <c r="G95" s="46"/>
    </row>
    <row r="96" spans="1:7" s="48" customFormat="1" ht="12.75" customHeight="1">
      <c r="A96" s="320" t="s">
        <v>535</v>
      </c>
      <c r="B96" s="320"/>
      <c r="C96" s="320"/>
      <c r="D96" s="320"/>
      <c r="E96" s="320"/>
      <c r="F96" s="332" t="s">
        <v>536</v>
      </c>
      <c r="G96" s="332"/>
    </row>
    <row r="97" spans="1:7" s="48" customFormat="1" ht="12.75">
      <c r="A97" s="328" t="s">
        <v>198</v>
      </c>
      <c r="B97" s="328"/>
      <c r="C97" s="328"/>
      <c r="D97" s="328"/>
      <c r="E97" s="328"/>
      <c r="F97" s="311" t="s">
        <v>442</v>
      </c>
      <c r="G97" s="311"/>
    </row>
    <row r="98" spans="1:7" s="48" customFormat="1" ht="12.75">
      <c r="A98" s="330" t="s">
        <v>197</v>
      </c>
      <c r="B98" s="331"/>
      <c r="C98" s="331"/>
      <c r="D98" s="331"/>
      <c r="E98" s="103"/>
      <c r="F98" s="53"/>
      <c r="G98" s="53"/>
    </row>
    <row r="99" spans="1:7" s="48" customFormat="1" ht="12.75">
      <c r="A99" s="168"/>
      <c r="B99" s="104"/>
      <c r="C99" s="104"/>
      <c r="D99" s="104"/>
      <c r="E99" s="103"/>
      <c r="F99" s="53"/>
      <c r="G99" s="53"/>
    </row>
    <row r="100" spans="1:7" s="48" customFormat="1" ht="12.75">
      <c r="A100" s="300" t="s">
        <v>537</v>
      </c>
      <c r="B100" s="300"/>
      <c r="C100" s="300"/>
      <c r="D100" s="300"/>
      <c r="E100" s="300"/>
      <c r="F100" s="301" t="s">
        <v>538</v>
      </c>
      <c r="G100" s="301"/>
    </row>
    <row r="101" spans="1:7" s="48" customFormat="1" ht="12.75" customHeight="1">
      <c r="A101" s="302" t="s">
        <v>199</v>
      </c>
      <c r="B101" s="302"/>
      <c r="C101" s="302"/>
      <c r="D101" s="302"/>
      <c r="E101" s="302"/>
      <c r="F101" s="303" t="s">
        <v>442</v>
      </c>
      <c r="G101" s="303"/>
    </row>
    <row r="102" s="48" customFormat="1" ht="12.75">
      <c r="E102" s="103"/>
    </row>
    <row r="103" s="48" customFormat="1" ht="12.75">
      <c r="E103" s="103"/>
    </row>
    <row r="104" s="48" customFormat="1" ht="12.75">
      <c r="E104" s="103"/>
    </row>
    <row r="105" s="48" customFormat="1" ht="12.75">
      <c r="E105" s="103"/>
    </row>
    <row r="106" s="48" customFormat="1" ht="12.75">
      <c r="E106" s="103"/>
    </row>
    <row r="107" s="48" customFormat="1" ht="12.75">
      <c r="E107" s="103"/>
    </row>
    <row r="108" s="48" customFormat="1" ht="12.75">
      <c r="E108" s="103"/>
    </row>
    <row r="109" s="48" customFormat="1" ht="12.75">
      <c r="E109" s="103"/>
    </row>
    <row r="110" s="48" customFormat="1" ht="12.75">
      <c r="E110" s="103"/>
    </row>
    <row r="111" s="48" customFormat="1" ht="12.75">
      <c r="E111" s="103"/>
    </row>
    <row r="112" s="48" customFormat="1" ht="12.75">
      <c r="E112" s="103"/>
    </row>
    <row r="113" s="48" customFormat="1" ht="12.75">
      <c r="E113" s="103"/>
    </row>
    <row r="114" s="48" customFormat="1" ht="12.75">
      <c r="E114" s="103"/>
    </row>
    <row r="115" s="48" customFormat="1" ht="12.75">
      <c r="E115" s="103"/>
    </row>
    <row r="116" s="48" customFormat="1" ht="12.75">
      <c r="E116" s="103"/>
    </row>
    <row r="117" s="48" customFormat="1" ht="12.75">
      <c r="E117" s="103"/>
    </row>
    <row r="118" s="48" customFormat="1" ht="12.75">
      <c r="E118" s="103"/>
    </row>
    <row r="119" s="48" customFormat="1" ht="12.75">
      <c r="E119" s="103"/>
    </row>
    <row r="120" s="48" customFormat="1" ht="12.75">
      <c r="E120" s="103"/>
    </row>
    <row r="121" s="48" customFormat="1" ht="12.75">
      <c r="E121" s="103"/>
    </row>
    <row r="122" s="48" customFormat="1" ht="12.75">
      <c r="E122" s="103"/>
    </row>
  </sheetData>
  <sheetProtection/>
  <mergeCells count="27">
    <mergeCell ref="A97:E97"/>
    <mergeCell ref="A17:G17"/>
    <mergeCell ref="D18:G18"/>
    <mergeCell ref="A98:D98"/>
    <mergeCell ref="F96:G96"/>
    <mergeCell ref="F97:G97"/>
    <mergeCell ref="C47:D47"/>
    <mergeCell ref="C53:D53"/>
    <mergeCell ref="B62:D62"/>
    <mergeCell ref="B94:D94"/>
    <mergeCell ref="A96:E96"/>
    <mergeCell ref="A9:G9"/>
    <mergeCell ref="A12:E12"/>
    <mergeCell ref="A10:G11"/>
    <mergeCell ref="A13:G13"/>
    <mergeCell ref="A14:G14"/>
    <mergeCell ref="A16:G16"/>
    <mergeCell ref="A100:E100"/>
    <mergeCell ref="F100:G100"/>
    <mergeCell ref="A101:E101"/>
    <mergeCell ref="F101:G101"/>
    <mergeCell ref="E2:G2"/>
    <mergeCell ref="E3:G3"/>
    <mergeCell ref="A7:G7"/>
    <mergeCell ref="A8:G8"/>
    <mergeCell ref="A5:G6"/>
    <mergeCell ref="B19:D19"/>
  </mergeCells>
  <printOptions horizontalCentered="1"/>
  <pageMargins left="0.5511811023622047" right="0.5511811023622047" top="0.6692913385826772" bottom="0.2362204724409449" header="0.31496062992125984" footer="0.11811023622047245"/>
  <pageSetup fitToHeight="1" fitToWidth="1" horizontalDpi="600" verticalDpi="600" orientation="portrait" paperSize="9" scale="55" r:id="rId1"/>
</worksheet>
</file>

<file path=xl/worksheets/sheet10.xml><?xml version="1.0" encoding="utf-8"?>
<worksheet xmlns="http://schemas.openxmlformats.org/spreadsheetml/2006/main" xmlns:r="http://schemas.openxmlformats.org/officeDocument/2006/relationships">
  <sheetPr>
    <pageSetUpPr fitToPage="1"/>
  </sheetPr>
  <dimension ref="A1:H24"/>
  <sheetViews>
    <sheetView showGridLines="0" view="pageBreakPreview" zoomScaleSheetLayoutView="100" zoomScalePageLayoutView="0" workbookViewId="0" topLeftCell="A1">
      <selection activeCell="B18" sqref="B18"/>
    </sheetView>
  </sheetViews>
  <sheetFormatPr defaultColWidth="9.140625" defaultRowHeight="12.75"/>
  <cols>
    <col min="1" max="1" width="5.57421875" style="0" customWidth="1"/>
    <col min="2" max="2" width="46.7109375" style="0" customWidth="1"/>
    <col min="3" max="3" width="14.140625" style="0" customWidth="1"/>
    <col min="4" max="4" width="17.140625" style="0" customWidth="1"/>
    <col min="5" max="5" width="13.8515625" style="0" bestFit="1" customWidth="1"/>
    <col min="6" max="7" width="13.140625" style="0" bestFit="1" customWidth="1"/>
    <col min="8" max="8" width="14.7109375" style="0" customWidth="1"/>
  </cols>
  <sheetData>
    <row r="1" spans="1:8" ht="12.75">
      <c r="A1" s="131"/>
      <c r="B1" s="131"/>
      <c r="C1" s="131"/>
      <c r="D1" s="165" t="s">
        <v>1</v>
      </c>
      <c r="E1" s="131"/>
      <c r="F1" s="131"/>
      <c r="G1" s="131"/>
      <c r="H1" s="131"/>
    </row>
    <row r="2" spans="1:8" ht="12.75">
      <c r="A2" s="131"/>
      <c r="B2" s="131"/>
      <c r="C2" s="131"/>
      <c r="D2" s="165" t="s">
        <v>2</v>
      </c>
      <c r="E2" s="131"/>
      <c r="F2" s="131"/>
      <c r="G2" s="131"/>
      <c r="H2" s="131"/>
    </row>
    <row r="3" spans="1:8" ht="12.75">
      <c r="A3" s="131"/>
      <c r="B3" s="131"/>
      <c r="C3" s="131"/>
      <c r="D3" s="165" t="s">
        <v>3</v>
      </c>
      <c r="E3" s="131"/>
      <c r="F3" s="131"/>
      <c r="G3" s="131"/>
      <c r="H3" s="131"/>
    </row>
    <row r="4" spans="1:8" ht="2.25" customHeight="1">
      <c r="A4" s="131"/>
      <c r="B4" s="131"/>
      <c r="C4" s="131"/>
      <c r="D4" s="131"/>
      <c r="E4" s="131"/>
      <c r="F4" s="131"/>
      <c r="G4" s="131"/>
      <c r="H4" s="131"/>
    </row>
    <row r="5" spans="1:8" ht="27.75" customHeight="1">
      <c r="A5" s="308" t="s">
        <v>39</v>
      </c>
      <c r="B5" s="471"/>
      <c r="C5" s="471"/>
      <c r="D5" s="471"/>
      <c r="E5" s="471"/>
      <c r="F5" s="471"/>
      <c r="G5" s="471"/>
      <c r="H5" s="471"/>
    </row>
    <row r="6" spans="1:8" ht="9" customHeight="1">
      <c r="A6" s="131"/>
      <c r="B6" s="131"/>
      <c r="C6" s="131"/>
      <c r="D6" s="131"/>
      <c r="E6" s="131"/>
      <c r="F6" s="131"/>
      <c r="G6" s="131"/>
      <c r="H6" s="131"/>
    </row>
    <row r="7" spans="1:8" ht="15">
      <c r="A7" s="469" t="s">
        <v>4</v>
      </c>
      <c r="B7" s="470"/>
      <c r="C7" s="470"/>
      <c r="D7" s="470"/>
      <c r="E7" s="470"/>
      <c r="F7" s="470"/>
      <c r="G7" s="470"/>
      <c r="H7" s="470"/>
    </row>
    <row r="8" spans="1:8" ht="7.5" customHeight="1">
      <c r="A8" s="131"/>
      <c r="B8" s="131"/>
      <c r="C8" s="131"/>
      <c r="D8" s="131"/>
      <c r="E8" s="131"/>
      <c r="F8" s="131"/>
      <c r="G8" s="131"/>
      <c r="H8" s="131"/>
    </row>
    <row r="9" spans="1:8" ht="51">
      <c r="A9" s="128" t="s">
        <v>326</v>
      </c>
      <c r="B9" s="128" t="s">
        <v>5</v>
      </c>
      <c r="C9" s="128" t="s">
        <v>6</v>
      </c>
      <c r="D9" s="128" t="s">
        <v>7</v>
      </c>
      <c r="E9" s="128" t="s">
        <v>8</v>
      </c>
      <c r="F9" s="128" t="s">
        <v>9</v>
      </c>
      <c r="G9" s="128" t="s">
        <v>10</v>
      </c>
      <c r="H9" s="128" t="s">
        <v>11</v>
      </c>
    </row>
    <row r="10" spans="1:8" ht="12.75">
      <c r="A10" s="129">
        <v>1</v>
      </c>
      <c r="B10" s="129">
        <v>2</v>
      </c>
      <c r="C10" s="129">
        <v>3</v>
      </c>
      <c r="D10" s="129">
        <v>4</v>
      </c>
      <c r="E10" s="129">
        <v>5</v>
      </c>
      <c r="F10" s="129">
        <v>6</v>
      </c>
      <c r="G10" s="129">
        <v>7</v>
      </c>
      <c r="H10" s="129">
        <v>8</v>
      </c>
    </row>
    <row r="11" spans="1:8" ht="12.75">
      <c r="A11" s="223" t="s">
        <v>327</v>
      </c>
      <c r="B11" s="130" t="s">
        <v>12</v>
      </c>
      <c r="C11" s="224"/>
      <c r="D11" s="224"/>
      <c r="E11" s="224"/>
      <c r="F11" s="224"/>
      <c r="G11" s="224"/>
      <c r="H11" s="224"/>
    </row>
    <row r="12" spans="1:8" ht="12.75">
      <c r="A12" s="223" t="s">
        <v>329</v>
      </c>
      <c r="B12" s="130" t="s">
        <v>13</v>
      </c>
      <c r="C12" s="224"/>
      <c r="D12" s="224"/>
      <c r="E12" s="224"/>
      <c r="F12" s="224"/>
      <c r="G12" s="224"/>
      <c r="H12" s="224"/>
    </row>
    <row r="13" spans="1:8" ht="12.75">
      <c r="A13" s="223" t="s">
        <v>331</v>
      </c>
      <c r="B13" s="130" t="s">
        <v>14</v>
      </c>
      <c r="C13" s="224"/>
      <c r="D13" s="224"/>
      <c r="E13" s="224"/>
      <c r="F13" s="224"/>
      <c r="G13" s="224"/>
      <c r="H13" s="224"/>
    </row>
    <row r="14" spans="1:8" ht="12.75">
      <c r="A14" s="223" t="s">
        <v>332</v>
      </c>
      <c r="B14" s="130" t="s">
        <v>15</v>
      </c>
      <c r="C14" s="224"/>
      <c r="D14" s="224"/>
      <c r="E14" s="224"/>
      <c r="F14" s="224"/>
      <c r="G14" s="224"/>
      <c r="H14" s="224"/>
    </row>
    <row r="15" spans="1:8" ht="12.75">
      <c r="A15" s="223" t="s">
        <v>333</v>
      </c>
      <c r="B15" s="130" t="s">
        <v>16</v>
      </c>
      <c r="C15" s="224"/>
      <c r="D15" s="224"/>
      <c r="E15" s="224"/>
      <c r="F15" s="224"/>
      <c r="G15" s="224"/>
      <c r="H15" s="224"/>
    </row>
    <row r="16" spans="1:8" ht="12.75">
      <c r="A16" s="223" t="s">
        <v>334</v>
      </c>
      <c r="B16" s="130" t="s">
        <v>17</v>
      </c>
      <c r="C16" s="224"/>
      <c r="D16" s="224"/>
      <c r="E16" s="224"/>
      <c r="F16" s="224"/>
      <c r="G16" s="224"/>
      <c r="H16" s="224"/>
    </row>
    <row r="17" spans="1:8" ht="12.75">
      <c r="A17" s="223" t="s">
        <v>335</v>
      </c>
      <c r="B17" s="130" t="s">
        <v>18</v>
      </c>
      <c r="C17" s="224"/>
      <c r="D17" s="224"/>
      <c r="E17" s="224"/>
      <c r="F17" s="224"/>
      <c r="G17" s="224"/>
      <c r="H17" s="224"/>
    </row>
    <row r="18" spans="1:8" ht="38.25">
      <c r="A18" s="166" t="s">
        <v>336</v>
      </c>
      <c r="B18" s="130" t="s">
        <v>19</v>
      </c>
      <c r="C18" s="224"/>
      <c r="D18" s="224"/>
      <c r="E18" s="224"/>
      <c r="F18" s="224"/>
      <c r="G18" s="224"/>
      <c r="H18" s="224"/>
    </row>
    <row r="19" spans="1:8" ht="51">
      <c r="A19" s="166" t="s">
        <v>337</v>
      </c>
      <c r="B19" s="130" t="s">
        <v>20</v>
      </c>
      <c r="C19" s="224"/>
      <c r="D19" s="224"/>
      <c r="E19" s="224"/>
      <c r="F19" s="224"/>
      <c r="G19" s="224"/>
      <c r="H19" s="224"/>
    </row>
    <row r="20" spans="1:8" ht="12.75">
      <c r="A20" s="223" t="s">
        <v>338</v>
      </c>
      <c r="B20" s="130" t="s">
        <v>21</v>
      </c>
      <c r="C20" s="224"/>
      <c r="D20" s="224"/>
      <c r="E20" s="224"/>
      <c r="F20" s="224"/>
      <c r="G20" s="224"/>
      <c r="H20" s="224"/>
    </row>
    <row r="21" spans="1:8" ht="12.75">
      <c r="A21" s="223" t="s">
        <v>339</v>
      </c>
      <c r="B21" s="130" t="s">
        <v>22</v>
      </c>
      <c r="C21" s="224"/>
      <c r="D21" s="224"/>
      <c r="E21" s="224"/>
      <c r="F21" s="224"/>
      <c r="G21" s="224"/>
      <c r="H21" s="224"/>
    </row>
    <row r="22" spans="1:8" ht="12.75">
      <c r="A22" s="223" t="s">
        <v>340</v>
      </c>
      <c r="B22" s="130" t="s">
        <v>23</v>
      </c>
      <c r="C22" s="224"/>
      <c r="D22" s="224"/>
      <c r="E22" s="224"/>
      <c r="F22" s="224"/>
      <c r="G22" s="224"/>
      <c r="H22" s="224"/>
    </row>
    <row r="23" spans="1:8" ht="18.75" customHeight="1">
      <c r="A23" s="472" t="s">
        <v>24</v>
      </c>
      <c r="B23" s="472"/>
      <c r="C23" s="472"/>
      <c r="D23" s="472"/>
      <c r="E23" s="472"/>
      <c r="F23" s="472"/>
      <c r="G23" s="472"/>
      <c r="H23" s="472"/>
    </row>
    <row r="24" spans="1:8" ht="7.5" customHeight="1">
      <c r="A24" s="473" t="s">
        <v>25</v>
      </c>
      <c r="B24" s="473"/>
      <c r="C24" s="473"/>
      <c r="D24" s="473"/>
      <c r="E24" s="473"/>
      <c r="F24" s="473"/>
      <c r="G24" s="473"/>
      <c r="H24" s="473"/>
    </row>
  </sheetData>
  <sheetProtection/>
  <mergeCells count="4">
    <mergeCell ref="A7:H7"/>
    <mergeCell ref="A5:H5"/>
    <mergeCell ref="A23:H23"/>
    <mergeCell ref="A24:H24"/>
  </mergeCells>
  <printOptions/>
  <pageMargins left="1.1811023622047245" right="0.3937007874015748" top="0.7874015748031497" bottom="0.7874015748031497" header="0.5118110236220472" footer="0.5118110236220472"/>
  <pageSetup fitToHeight="1" fitToWidth="1" horizontalDpi="600" verticalDpi="600" orientation="landscape" paperSize="9" scale="95" r:id="rId1"/>
</worksheet>
</file>

<file path=xl/worksheets/sheet11.xml><?xml version="1.0" encoding="utf-8"?>
<worksheet xmlns="http://schemas.openxmlformats.org/spreadsheetml/2006/main" xmlns:r="http://schemas.openxmlformats.org/officeDocument/2006/relationships">
  <dimension ref="A1:F17"/>
  <sheetViews>
    <sheetView view="pageBreakPreview" zoomScaleSheetLayoutView="100" zoomScalePageLayoutView="0" workbookViewId="0" topLeftCell="A1">
      <selection activeCell="B18" sqref="B18"/>
    </sheetView>
  </sheetViews>
  <sheetFormatPr defaultColWidth="9.140625" defaultRowHeight="12.75"/>
  <cols>
    <col min="1" max="1" width="0.85546875" style="0" customWidth="1"/>
    <col min="2" max="2" width="4.57421875" style="0" customWidth="1"/>
    <col min="3" max="3" width="31.57421875" style="0" customWidth="1"/>
    <col min="4" max="4" width="20.57421875" style="0" customWidth="1"/>
    <col min="5" max="5" width="19.57421875" style="0" customWidth="1"/>
    <col min="6" max="6" width="2.57421875" style="0" customWidth="1"/>
    <col min="7" max="7" width="0.13671875" style="0" customWidth="1"/>
  </cols>
  <sheetData>
    <row r="1" spans="1:6" ht="12.75">
      <c r="A1" s="131"/>
      <c r="B1" s="225"/>
      <c r="C1" s="222" t="s">
        <v>26</v>
      </c>
      <c r="D1" s="131"/>
      <c r="E1" s="131"/>
      <c r="F1" s="131"/>
    </row>
    <row r="2" spans="1:6" ht="12.75">
      <c r="A2" s="131"/>
      <c r="B2" s="165"/>
      <c r="C2" s="222" t="s">
        <v>27</v>
      </c>
      <c r="D2" s="131"/>
      <c r="E2" s="131"/>
      <c r="F2" s="131"/>
    </row>
    <row r="3" spans="1:6" ht="12.75">
      <c r="A3" s="131"/>
      <c r="B3" s="165"/>
      <c r="C3" s="165" t="s">
        <v>28</v>
      </c>
      <c r="D3" s="131"/>
      <c r="E3" s="131"/>
      <c r="F3" s="131"/>
    </row>
    <row r="4" spans="1:6" ht="7.5" customHeight="1">
      <c r="A4" s="131"/>
      <c r="B4" s="131"/>
      <c r="C4" s="131"/>
      <c r="D4" s="131"/>
      <c r="E4" s="131"/>
      <c r="F4" s="131"/>
    </row>
    <row r="5" spans="1:6" ht="28.5" customHeight="1">
      <c r="A5" s="308" t="s">
        <v>40</v>
      </c>
      <c r="B5" s="308"/>
      <c r="C5" s="308"/>
      <c r="D5" s="308"/>
      <c r="E5" s="308"/>
      <c r="F5" s="226"/>
    </row>
    <row r="6" spans="1:6" ht="4.5" customHeight="1">
      <c r="A6" s="131"/>
      <c r="B6" s="131"/>
      <c r="C6" s="131"/>
      <c r="D6" s="131"/>
      <c r="E6" s="131"/>
      <c r="F6" s="131"/>
    </row>
    <row r="7" spans="1:6" ht="13.5" customHeight="1">
      <c r="A7" s="469" t="s">
        <v>29</v>
      </c>
      <c r="B7" s="474"/>
      <c r="C7" s="474"/>
      <c r="D7" s="474"/>
      <c r="E7" s="474"/>
      <c r="F7" s="131"/>
    </row>
    <row r="8" spans="1:6" ht="12.75">
      <c r="A8" s="131"/>
      <c r="B8" s="131"/>
      <c r="C8" s="131"/>
      <c r="D8" s="131"/>
      <c r="E8" s="131"/>
      <c r="F8" s="131"/>
    </row>
    <row r="9" spans="1:6" ht="28.5">
      <c r="A9" s="131"/>
      <c r="B9" s="227" t="s">
        <v>201</v>
      </c>
      <c r="C9" s="227" t="s">
        <v>30</v>
      </c>
      <c r="D9" s="227" t="s">
        <v>31</v>
      </c>
      <c r="E9" s="227" t="s">
        <v>32</v>
      </c>
      <c r="F9" s="131"/>
    </row>
    <row r="10" spans="1:6" ht="12.75">
      <c r="A10" s="131"/>
      <c r="B10" s="228">
        <v>1</v>
      </c>
      <c r="C10" s="228">
        <v>2</v>
      </c>
      <c r="D10" s="228">
        <v>3</v>
      </c>
      <c r="E10" s="228">
        <v>4</v>
      </c>
      <c r="F10" s="131"/>
    </row>
    <row r="11" spans="1:6" ht="15">
      <c r="A11" s="131"/>
      <c r="B11" s="229" t="s">
        <v>327</v>
      </c>
      <c r="C11" s="230" t="s">
        <v>33</v>
      </c>
      <c r="D11" s="231"/>
      <c r="E11" s="231"/>
      <c r="F11" s="131"/>
    </row>
    <row r="12" spans="1:6" ht="15">
      <c r="A12" s="131"/>
      <c r="B12" s="229" t="s">
        <v>183</v>
      </c>
      <c r="C12" s="230" t="s">
        <v>34</v>
      </c>
      <c r="D12" s="231"/>
      <c r="E12" s="231"/>
      <c r="F12" s="131"/>
    </row>
    <row r="13" spans="1:6" ht="30">
      <c r="A13" s="131"/>
      <c r="B13" s="229" t="s">
        <v>184</v>
      </c>
      <c r="C13" s="232" t="s">
        <v>35</v>
      </c>
      <c r="D13" s="231"/>
      <c r="E13" s="231"/>
      <c r="F13" s="131"/>
    </row>
    <row r="14" spans="1:6" ht="15">
      <c r="A14" s="131"/>
      <c r="B14" s="229" t="s">
        <v>329</v>
      </c>
      <c r="C14" s="232" t="s">
        <v>36</v>
      </c>
      <c r="D14" s="231"/>
      <c r="E14" s="231"/>
      <c r="F14" s="131"/>
    </row>
    <row r="15" spans="1:6" ht="15">
      <c r="A15" s="131"/>
      <c r="B15" s="229" t="s">
        <v>331</v>
      </c>
      <c r="C15" s="230" t="s">
        <v>37</v>
      </c>
      <c r="D15" s="231"/>
      <c r="E15" s="231"/>
      <c r="F15" s="131"/>
    </row>
    <row r="16" spans="1:6" ht="15">
      <c r="A16" s="131"/>
      <c r="B16" s="229" t="s">
        <v>332</v>
      </c>
      <c r="C16" s="230" t="s">
        <v>38</v>
      </c>
      <c r="D16" s="231"/>
      <c r="E16" s="231"/>
      <c r="F16" s="131"/>
    </row>
    <row r="17" spans="1:6" ht="6" customHeight="1">
      <c r="A17" s="474" t="s">
        <v>25</v>
      </c>
      <c r="B17" s="474"/>
      <c r="C17" s="474"/>
      <c r="D17" s="474"/>
      <c r="E17" s="474"/>
      <c r="F17" s="131"/>
    </row>
  </sheetData>
  <sheetProtection/>
  <mergeCells count="3">
    <mergeCell ref="A5:E5"/>
    <mergeCell ref="A7:E7"/>
    <mergeCell ref="A17:E17"/>
  </mergeCells>
  <printOptions/>
  <pageMargins left="1.1811023622047245" right="0.3937007874015748" top="0.7874015748031497" bottom="0.787401574803149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D19"/>
  <sheetViews>
    <sheetView view="pageBreakPreview" zoomScaleSheetLayoutView="100" zoomScalePageLayoutView="0" workbookViewId="0" topLeftCell="A1">
      <selection activeCell="D8" sqref="D8"/>
    </sheetView>
  </sheetViews>
  <sheetFormatPr defaultColWidth="9.140625" defaultRowHeight="12.75"/>
  <cols>
    <col min="1" max="1" width="36.57421875" style="0" customWidth="1"/>
    <col min="2" max="2" width="3.8515625" style="0" customWidth="1"/>
    <col min="3" max="3" width="22.00390625" style="0" customWidth="1"/>
    <col min="4" max="4" width="20.57421875" style="0" customWidth="1"/>
  </cols>
  <sheetData>
    <row r="1" spans="1:4" ht="33" customHeight="1">
      <c r="A1" s="131"/>
      <c r="B1" s="131"/>
      <c r="C1" s="478" t="s">
        <v>41</v>
      </c>
      <c r="D1" s="478"/>
    </row>
    <row r="2" spans="1:4" ht="15.75">
      <c r="A2" s="131"/>
      <c r="B2" s="131"/>
      <c r="C2" s="237" t="s">
        <v>345</v>
      </c>
      <c r="D2" s="131"/>
    </row>
    <row r="3" spans="1:4" ht="46.5" customHeight="1">
      <c r="A3" s="367" t="s">
        <v>47</v>
      </c>
      <c r="B3" s="367"/>
      <c r="C3" s="367"/>
      <c r="D3" s="367"/>
    </row>
    <row r="4" spans="1:4" ht="12.75">
      <c r="A4" s="131"/>
      <c r="B4" s="131"/>
      <c r="C4" s="131"/>
      <c r="D4" s="131"/>
    </row>
    <row r="5" spans="1:4" ht="33" customHeight="1">
      <c r="A5" s="367" t="s">
        <v>48</v>
      </c>
      <c r="B5" s="367"/>
      <c r="C5" s="367"/>
      <c r="D5" s="367"/>
    </row>
    <row r="6" spans="1:4" ht="12.75">
      <c r="A6" s="131"/>
      <c r="B6" s="131"/>
      <c r="C6" s="131"/>
      <c r="D6" s="131"/>
    </row>
    <row r="7" spans="1:4" ht="15.75">
      <c r="A7" s="475" t="s">
        <v>42</v>
      </c>
      <c r="B7" s="476" t="s">
        <v>326</v>
      </c>
      <c r="C7" s="477" t="s">
        <v>359</v>
      </c>
      <c r="D7" s="477"/>
    </row>
    <row r="8" spans="1:4" ht="31.5">
      <c r="A8" s="475"/>
      <c r="B8" s="476"/>
      <c r="C8" s="239" t="s">
        <v>43</v>
      </c>
      <c r="D8" s="238" t="s">
        <v>49</v>
      </c>
    </row>
    <row r="9" spans="1:4" ht="12.75">
      <c r="A9" s="218">
        <v>1</v>
      </c>
      <c r="B9" s="228">
        <v>2</v>
      </c>
      <c r="C9" s="228">
        <v>3</v>
      </c>
      <c r="D9" s="240">
        <v>4</v>
      </c>
    </row>
    <row r="10" spans="1:4" ht="22.5" customHeight="1">
      <c r="A10" s="241" t="s">
        <v>44</v>
      </c>
      <c r="B10" s="228">
        <v>1</v>
      </c>
      <c r="C10" s="242"/>
      <c r="D10" s="243"/>
    </row>
    <row r="11" spans="1:4" ht="20.25" customHeight="1">
      <c r="A11" s="241" t="s">
        <v>45</v>
      </c>
      <c r="B11" s="228">
        <v>2</v>
      </c>
      <c r="C11" s="242"/>
      <c r="D11" s="243"/>
    </row>
    <row r="12" spans="1:4" ht="18.75" customHeight="1">
      <c r="A12" s="241" t="s">
        <v>0</v>
      </c>
      <c r="B12" s="228">
        <v>3</v>
      </c>
      <c r="C12" s="242"/>
      <c r="D12" s="243"/>
    </row>
    <row r="13" spans="1:4" ht="54" customHeight="1">
      <c r="A13" s="244" t="s">
        <v>50</v>
      </c>
      <c r="B13" s="228">
        <v>4</v>
      </c>
      <c r="C13" s="242"/>
      <c r="D13" s="245" t="s">
        <v>182</v>
      </c>
    </row>
    <row r="14" spans="1:4" ht="28.5" customHeight="1">
      <c r="A14" s="241" t="s">
        <v>51</v>
      </c>
      <c r="B14" s="228">
        <v>5</v>
      </c>
      <c r="C14" s="242"/>
      <c r="D14" s="245" t="s">
        <v>182</v>
      </c>
    </row>
    <row r="15" spans="1:4" ht="51" customHeight="1">
      <c r="A15" s="241" t="s">
        <v>52</v>
      </c>
      <c r="B15" s="228">
        <v>6</v>
      </c>
      <c r="C15" s="242"/>
      <c r="D15" s="245" t="s">
        <v>182</v>
      </c>
    </row>
    <row r="16" spans="1:4" ht="27" customHeight="1">
      <c r="A16" s="241" t="s">
        <v>53</v>
      </c>
      <c r="B16" s="228">
        <v>7</v>
      </c>
      <c r="C16" s="242"/>
      <c r="D16" s="245" t="s">
        <v>182</v>
      </c>
    </row>
    <row r="17" spans="1:4" ht="45.75" customHeight="1">
      <c r="A17" s="241" t="s">
        <v>54</v>
      </c>
      <c r="B17" s="228">
        <v>8</v>
      </c>
      <c r="C17" s="242"/>
      <c r="D17" s="243"/>
    </row>
    <row r="18" spans="1:4" ht="12.75">
      <c r="A18" s="131"/>
      <c r="B18" s="131"/>
      <c r="C18" s="131"/>
      <c r="D18" s="131"/>
    </row>
    <row r="19" spans="1:4" ht="15.75">
      <c r="A19" s="237" t="s">
        <v>46</v>
      </c>
      <c r="B19" s="131"/>
      <c r="C19" s="131"/>
      <c r="D19" s="131"/>
    </row>
  </sheetData>
  <sheetProtection/>
  <mergeCells count="6">
    <mergeCell ref="A7:A8"/>
    <mergeCell ref="B7:B8"/>
    <mergeCell ref="C7:D7"/>
    <mergeCell ref="C1:D1"/>
    <mergeCell ref="A3:D3"/>
    <mergeCell ref="A5:D5"/>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B13"/>
  <sheetViews>
    <sheetView view="pageBreakPreview" zoomScaleSheetLayoutView="100" zoomScalePageLayoutView="0" workbookViewId="0" topLeftCell="A1">
      <selection activeCell="D8" sqref="D8"/>
    </sheetView>
  </sheetViews>
  <sheetFormatPr defaultColWidth="9.140625" defaultRowHeight="12.75"/>
  <cols>
    <col min="1" max="1" width="36.421875" style="0" customWidth="1"/>
    <col min="2" max="2" width="45.7109375" style="0" customWidth="1"/>
  </cols>
  <sheetData>
    <row r="1" spans="1:2" ht="31.5">
      <c r="A1" s="131"/>
      <c r="B1" s="233" t="s">
        <v>41</v>
      </c>
    </row>
    <row r="2" spans="1:2" ht="15.75">
      <c r="A2" s="131"/>
      <c r="B2" s="237" t="s">
        <v>351</v>
      </c>
    </row>
    <row r="3" spans="1:2" ht="12.75">
      <c r="A3" s="131"/>
      <c r="B3" s="131"/>
    </row>
    <row r="4" spans="1:2" ht="47.25" customHeight="1">
      <c r="A4" s="367" t="s">
        <v>55</v>
      </c>
      <c r="B4" s="367"/>
    </row>
    <row r="5" spans="1:2" ht="12.75">
      <c r="A5" s="131"/>
      <c r="B5" s="131"/>
    </row>
    <row r="6" spans="1:2" ht="29.25" customHeight="1">
      <c r="A6" s="479" t="s">
        <v>56</v>
      </c>
      <c r="B6" s="479"/>
    </row>
    <row r="7" spans="1:2" ht="12.75">
      <c r="A7" s="131"/>
      <c r="B7" s="131"/>
    </row>
    <row r="8" spans="1:2" ht="31.5">
      <c r="A8" s="235" t="s">
        <v>42</v>
      </c>
      <c r="B8" s="234" t="s">
        <v>57</v>
      </c>
    </row>
    <row r="9" spans="1:2" ht="12.75">
      <c r="A9" s="223">
        <v>1</v>
      </c>
      <c r="B9" s="223">
        <v>2</v>
      </c>
    </row>
    <row r="10" spans="1:2" ht="15.75">
      <c r="A10" s="246" t="s">
        <v>44</v>
      </c>
      <c r="B10" s="236"/>
    </row>
    <row r="11" spans="1:2" ht="15.75">
      <c r="A11" s="246" t="s">
        <v>45</v>
      </c>
      <c r="B11" s="236"/>
    </row>
    <row r="12" spans="1:2" ht="15.75">
      <c r="A12" s="246" t="s">
        <v>0</v>
      </c>
      <c r="B12" s="236"/>
    </row>
    <row r="13" spans="1:2" ht="15.75">
      <c r="A13" s="247" t="s">
        <v>153</v>
      </c>
      <c r="B13" s="236"/>
    </row>
  </sheetData>
  <sheetProtection/>
  <mergeCells count="2">
    <mergeCell ref="A4:B4"/>
    <mergeCell ref="A6:B6"/>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B13"/>
  <sheetViews>
    <sheetView view="pageBreakPreview" zoomScaleSheetLayoutView="100" zoomScalePageLayoutView="0" workbookViewId="0" topLeftCell="A1">
      <selection activeCell="D8" sqref="D8"/>
    </sheetView>
  </sheetViews>
  <sheetFormatPr defaultColWidth="9.140625" defaultRowHeight="12.75"/>
  <cols>
    <col min="1" max="1" width="41.421875" style="0" customWidth="1"/>
    <col min="2" max="2" width="45.57421875" style="0" customWidth="1"/>
  </cols>
  <sheetData>
    <row r="1" spans="1:2" ht="31.5">
      <c r="A1" s="131"/>
      <c r="B1" s="233" t="s">
        <v>41</v>
      </c>
    </row>
    <row r="2" spans="1:2" ht="15.75">
      <c r="A2" s="131"/>
      <c r="B2" s="237" t="s">
        <v>347</v>
      </c>
    </row>
    <row r="3" spans="1:2" ht="12.75">
      <c r="A3" s="131"/>
      <c r="B3" s="131"/>
    </row>
    <row r="4" spans="1:2" ht="49.5" customHeight="1">
      <c r="A4" s="367" t="s">
        <v>58</v>
      </c>
      <c r="B4" s="367"/>
    </row>
    <row r="5" spans="1:2" ht="12.75">
      <c r="A5" s="131"/>
      <c r="B5" s="131"/>
    </row>
    <row r="6" spans="1:2" ht="38.25" customHeight="1">
      <c r="A6" s="367" t="s">
        <v>59</v>
      </c>
      <c r="B6" s="367"/>
    </row>
    <row r="7" spans="1:2" ht="12.75">
      <c r="A7" s="131"/>
      <c r="B7" s="131"/>
    </row>
    <row r="8" spans="1:2" ht="31.5">
      <c r="A8" s="235" t="s">
        <v>42</v>
      </c>
      <c r="B8" s="234" t="s">
        <v>60</v>
      </c>
    </row>
    <row r="9" spans="1:2" ht="12.75">
      <c r="A9" s="223">
        <v>1</v>
      </c>
      <c r="B9" s="223">
        <v>2</v>
      </c>
    </row>
    <row r="10" spans="1:2" ht="15.75">
      <c r="A10" s="246" t="s">
        <v>44</v>
      </c>
      <c r="B10" s="236"/>
    </row>
    <row r="11" spans="1:2" ht="15.75">
      <c r="A11" s="246" t="s">
        <v>45</v>
      </c>
      <c r="B11" s="236"/>
    </row>
    <row r="12" spans="1:2" ht="15.75">
      <c r="A12" s="246" t="s">
        <v>0</v>
      </c>
      <c r="B12" s="236"/>
    </row>
    <row r="13" spans="1:2" ht="15.75">
      <c r="A13" s="247" t="s">
        <v>153</v>
      </c>
      <c r="B13" s="236"/>
    </row>
  </sheetData>
  <sheetProtection/>
  <mergeCells count="2">
    <mergeCell ref="A4:B4"/>
    <mergeCell ref="A6:B6"/>
  </mergeCells>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P42"/>
  <sheetViews>
    <sheetView view="pageBreakPreview" zoomScaleSheetLayoutView="100" zoomScalePageLayoutView="0" workbookViewId="0" topLeftCell="A1">
      <selection activeCell="K35" sqref="K35"/>
    </sheetView>
  </sheetViews>
  <sheetFormatPr defaultColWidth="9.140625" defaultRowHeight="12.75"/>
  <cols>
    <col min="1" max="1" width="5.57421875" style="0" customWidth="1"/>
    <col min="2" max="2" width="1.1484375" style="0" customWidth="1"/>
    <col min="3" max="3" width="0.9921875" style="0" customWidth="1"/>
    <col min="4" max="4" width="42.57421875" style="0" customWidth="1"/>
    <col min="5" max="5" width="8.7109375" style="0" bestFit="1" customWidth="1"/>
    <col min="6" max="6" width="6.7109375" style="0" bestFit="1" customWidth="1"/>
    <col min="7" max="7" width="11.57421875" style="0" customWidth="1"/>
    <col min="8" max="8" width="10.28125" style="0" customWidth="1"/>
    <col min="9" max="9" width="8.140625" style="0" bestFit="1" customWidth="1"/>
    <col min="10" max="10" width="11.140625" style="0" customWidth="1"/>
    <col min="11" max="11" width="8.57421875" style="0" bestFit="1" customWidth="1"/>
    <col min="12" max="12" width="15.28125" style="0" customWidth="1"/>
    <col min="13" max="13" width="8.57421875" style="0" bestFit="1" customWidth="1"/>
    <col min="14" max="14" width="15.140625" style="0" bestFit="1" customWidth="1"/>
    <col min="15" max="15" width="15.421875" style="0" customWidth="1"/>
  </cols>
  <sheetData>
    <row r="1" spans="1:16" ht="4.5" customHeight="1">
      <c r="A1" s="248"/>
      <c r="B1" s="248"/>
      <c r="C1" s="248"/>
      <c r="D1" s="248"/>
      <c r="E1" s="248"/>
      <c r="F1" s="248"/>
      <c r="G1" s="248"/>
      <c r="H1" s="248"/>
      <c r="I1" s="248"/>
      <c r="J1" s="248"/>
      <c r="K1" s="248"/>
      <c r="L1" s="248"/>
      <c r="M1" s="249"/>
      <c r="N1" s="249"/>
      <c r="O1" s="249"/>
      <c r="P1" s="250"/>
    </row>
    <row r="2" spans="1:16" ht="11.25" customHeight="1">
      <c r="A2" s="248"/>
      <c r="B2" s="248"/>
      <c r="C2" s="248"/>
      <c r="D2" s="248"/>
      <c r="E2" s="248"/>
      <c r="F2" s="248"/>
      <c r="G2" s="248"/>
      <c r="H2" s="248"/>
      <c r="I2" s="248"/>
      <c r="J2" s="248"/>
      <c r="K2" s="248"/>
      <c r="L2" s="248"/>
      <c r="M2" s="131"/>
      <c r="N2" s="251" t="s">
        <v>61</v>
      </c>
      <c r="O2" s="251"/>
      <c r="P2" s="250"/>
    </row>
    <row r="3" spans="1:16" ht="12.75">
      <c r="A3" s="248"/>
      <c r="B3" s="248"/>
      <c r="C3" s="248"/>
      <c r="D3" s="248"/>
      <c r="E3" s="248"/>
      <c r="F3" s="248"/>
      <c r="G3" s="248"/>
      <c r="H3" s="248"/>
      <c r="I3" s="248"/>
      <c r="J3" s="248"/>
      <c r="K3" s="248"/>
      <c r="L3" s="248"/>
      <c r="N3" s="251" t="s">
        <v>62</v>
      </c>
      <c r="O3" s="251"/>
      <c r="P3" s="250"/>
    </row>
    <row r="4" spans="1:15" ht="6" customHeight="1">
      <c r="A4" s="248"/>
      <c r="B4" s="248"/>
      <c r="C4" s="248"/>
      <c r="D4" s="248"/>
      <c r="E4" s="248"/>
      <c r="F4" s="248"/>
      <c r="G4" s="248"/>
      <c r="H4" s="248"/>
      <c r="I4" s="248"/>
      <c r="J4" s="248"/>
      <c r="K4" s="248"/>
      <c r="L4" s="248"/>
      <c r="M4" s="248"/>
      <c r="N4" s="248"/>
      <c r="O4" s="248"/>
    </row>
    <row r="5" spans="1:15" ht="12.75">
      <c r="A5" s="480" t="s">
        <v>63</v>
      </c>
      <c r="B5" s="480"/>
      <c r="C5" s="480"/>
      <c r="D5" s="480"/>
      <c r="E5" s="480"/>
      <c r="F5" s="480"/>
      <c r="G5" s="480"/>
      <c r="H5" s="480"/>
      <c r="I5" s="480"/>
      <c r="J5" s="480"/>
      <c r="K5" s="480"/>
      <c r="L5" s="480"/>
      <c r="M5" s="480"/>
      <c r="N5" s="480"/>
      <c r="O5" s="480"/>
    </row>
    <row r="6" spans="1:15" ht="9" customHeight="1">
      <c r="A6" s="131"/>
      <c r="B6" s="131"/>
      <c r="C6" s="131"/>
      <c r="D6" s="131"/>
      <c r="E6" s="131"/>
      <c r="F6" s="131"/>
      <c r="G6" s="131"/>
      <c r="H6" s="131"/>
      <c r="I6" s="131"/>
      <c r="J6" s="131"/>
      <c r="K6" s="131"/>
      <c r="L6" s="131"/>
      <c r="M6" s="131"/>
      <c r="N6" s="131"/>
      <c r="O6" s="131"/>
    </row>
    <row r="7" spans="1:15" ht="12.75">
      <c r="A7" s="481" t="s">
        <v>533</v>
      </c>
      <c r="B7" s="481"/>
      <c r="C7" s="481"/>
      <c r="D7" s="481"/>
      <c r="E7" s="481"/>
      <c r="F7" s="481"/>
      <c r="G7" s="481"/>
      <c r="H7" s="481"/>
      <c r="I7" s="481"/>
      <c r="J7" s="481"/>
      <c r="K7" s="481"/>
      <c r="L7" s="481"/>
      <c r="M7" s="481"/>
      <c r="N7" s="481"/>
      <c r="O7" s="481"/>
    </row>
    <row r="8" spans="1:15" ht="12.75">
      <c r="A8" s="485" t="s">
        <v>532</v>
      </c>
      <c r="B8" s="485"/>
      <c r="C8" s="485"/>
      <c r="D8" s="485"/>
      <c r="E8" s="252"/>
      <c r="F8" s="252"/>
      <c r="G8" s="252"/>
      <c r="H8" s="252"/>
      <c r="I8" s="252"/>
      <c r="J8" s="252"/>
      <c r="K8" s="252"/>
      <c r="L8" s="252"/>
      <c r="M8" s="252"/>
      <c r="N8" s="252"/>
      <c r="O8" s="252"/>
    </row>
    <row r="9" spans="1:15" ht="12.75">
      <c r="A9" s="484" t="s">
        <v>64</v>
      </c>
      <c r="B9" s="486" t="s">
        <v>65</v>
      </c>
      <c r="C9" s="487"/>
      <c r="D9" s="488"/>
      <c r="E9" s="483" t="s">
        <v>66</v>
      </c>
      <c r="F9" s="483"/>
      <c r="G9" s="483"/>
      <c r="H9" s="483"/>
      <c r="I9" s="483"/>
      <c r="J9" s="483"/>
      <c r="K9" s="483"/>
      <c r="L9" s="483"/>
      <c r="M9" s="483"/>
      <c r="N9" s="483"/>
      <c r="O9" s="482" t="s">
        <v>67</v>
      </c>
    </row>
    <row r="10" spans="1:15" ht="51.75" customHeight="1">
      <c r="A10" s="484"/>
      <c r="B10" s="489"/>
      <c r="C10" s="490"/>
      <c r="D10" s="491"/>
      <c r="E10" s="253" t="s">
        <v>68</v>
      </c>
      <c r="F10" s="214" t="s">
        <v>69</v>
      </c>
      <c r="G10" s="128" t="s">
        <v>70</v>
      </c>
      <c r="H10" s="214" t="s">
        <v>71</v>
      </c>
      <c r="I10" s="128" t="s">
        <v>72</v>
      </c>
      <c r="J10" s="128" t="s">
        <v>73</v>
      </c>
      <c r="K10" s="128" t="s">
        <v>74</v>
      </c>
      <c r="L10" s="128" t="s">
        <v>75</v>
      </c>
      <c r="M10" s="214" t="s">
        <v>76</v>
      </c>
      <c r="N10" s="128" t="s">
        <v>77</v>
      </c>
      <c r="O10" s="482"/>
    </row>
    <row r="11" spans="1:15" ht="12.75">
      <c r="A11" s="223">
        <v>1</v>
      </c>
      <c r="B11" s="492">
        <v>2</v>
      </c>
      <c r="C11" s="492"/>
      <c r="D11" s="493"/>
      <c r="E11" s="223">
        <v>3</v>
      </c>
      <c r="F11" s="223">
        <v>4</v>
      </c>
      <c r="G11" s="223">
        <v>5</v>
      </c>
      <c r="H11" s="223">
        <v>6</v>
      </c>
      <c r="I11" s="223">
        <v>7</v>
      </c>
      <c r="J11" s="223">
        <v>8</v>
      </c>
      <c r="K11" s="223">
        <v>9</v>
      </c>
      <c r="L11" s="223">
        <v>10</v>
      </c>
      <c r="M11" s="223">
        <v>11</v>
      </c>
      <c r="N11" s="223">
        <v>12</v>
      </c>
      <c r="O11" s="223">
        <v>13</v>
      </c>
    </row>
    <row r="12" spans="1:15" ht="12.75">
      <c r="A12" s="254" t="s">
        <v>327</v>
      </c>
      <c r="B12" s="255" t="s">
        <v>507</v>
      </c>
      <c r="C12" s="256"/>
      <c r="D12" s="256"/>
      <c r="E12" s="224"/>
      <c r="F12" s="224"/>
      <c r="G12" s="224"/>
      <c r="H12" s="224"/>
      <c r="I12" s="224"/>
      <c r="J12" s="224"/>
      <c r="K12" s="224"/>
      <c r="L12" s="224"/>
      <c r="M12" s="224"/>
      <c r="N12" s="294">
        <f>SUM(N13+N14+N15+N16+N17+N18+N19+N20+N21+N22+N23+N24+N25+N26)</f>
        <v>-838450.92</v>
      </c>
      <c r="O12" s="224">
        <f>SUM(N12)</f>
        <v>-838450.92</v>
      </c>
    </row>
    <row r="13" spans="1:15" ht="14.25" customHeight="1">
      <c r="A13" s="167" t="s">
        <v>183</v>
      </c>
      <c r="B13" s="216"/>
      <c r="C13" s="257" t="s">
        <v>175</v>
      </c>
      <c r="D13" s="258"/>
      <c r="E13" s="224"/>
      <c r="F13" s="224"/>
      <c r="G13" s="224"/>
      <c r="H13" s="224"/>
      <c r="I13" s="224"/>
      <c r="J13" s="224"/>
      <c r="K13" s="224"/>
      <c r="L13" s="224"/>
      <c r="M13" s="224"/>
      <c r="N13" s="224">
        <v>-586785.05</v>
      </c>
      <c r="O13" s="224">
        <f>SUM(N13)</f>
        <v>-586785.05</v>
      </c>
    </row>
    <row r="14" spans="1:15" ht="12.75">
      <c r="A14" s="259" t="s">
        <v>184</v>
      </c>
      <c r="B14" s="260"/>
      <c r="C14" s="261" t="s">
        <v>110</v>
      </c>
      <c r="D14" s="262"/>
      <c r="E14" s="224"/>
      <c r="F14" s="224"/>
      <c r="G14" s="224"/>
      <c r="H14" s="224"/>
      <c r="I14" s="224"/>
      <c r="J14" s="224"/>
      <c r="K14" s="224"/>
      <c r="L14" s="224"/>
      <c r="M14" s="224"/>
      <c r="N14" s="224">
        <v>-1706.76</v>
      </c>
      <c r="O14" s="224">
        <f aca="true" t="shared" si="0" ref="O14:O26">SUM(N14)</f>
        <v>-1706.76</v>
      </c>
    </row>
    <row r="15" spans="1:15" ht="12.75">
      <c r="A15" s="263" t="s">
        <v>174</v>
      </c>
      <c r="B15" s="264"/>
      <c r="C15" s="265" t="s">
        <v>176</v>
      </c>
      <c r="D15" s="258"/>
      <c r="E15" s="224"/>
      <c r="F15" s="224"/>
      <c r="G15" s="224"/>
      <c r="H15" s="224"/>
      <c r="I15" s="224"/>
      <c r="J15" s="224"/>
      <c r="K15" s="224"/>
      <c r="L15" s="224"/>
      <c r="M15" s="224"/>
      <c r="N15" s="224">
        <v>-92147.94</v>
      </c>
      <c r="O15" s="224">
        <f t="shared" si="0"/>
        <v>-92147.94</v>
      </c>
    </row>
    <row r="16" spans="1:15" ht="12.75">
      <c r="A16" s="266" t="s">
        <v>203</v>
      </c>
      <c r="B16" s="264"/>
      <c r="C16" s="265" t="s">
        <v>114</v>
      </c>
      <c r="D16" s="267"/>
      <c r="E16" s="224"/>
      <c r="F16" s="224"/>
      <c r="G16" s="224"/>
      <c r="H16" s="224"/>
      <c r="I16" s="224"/>
      <c r="J16" s="224"/>
      <c r="K16" s="224"/>
      <c r="L16" s="224"/>
      <c r="M16" s="224"/>
      <c r="N16" s="224"/>
      <c r="O16" s="224">
        <f t="shared" si="0"/>
        <v>0</v>
      </c>
    </row>
    <row r="17" spans="1:15" ht="12.75">
      <c r="A17" s="266" t="s">
        <v>204</v>
      </c>
      <c r="B17" s="264"/>
      <c r="C17" s="265" t="s">
        <v>116</v>
      </c>
      <c r="D17" s="267"/>
      <c r="E17" s="224"/>
      <c r="F17" s="224"/>
      <c r="G17" s="224"/>
      <c r="H17" s="224"/>
      <c r="I17" s="224"/>
      <c r="J17" s="224"/>
      <c r="K17" s="224"/>
      <c r="L17" s="224"/>
      <c r="M17" s="224"/>
      <c r="N17" s="224">
        <v>-12394.38</v>
      </c>
      <c r="O17" s="224">
        <f t="shared" si="0"/>
        <v>-12394.38</v>
      </c>
    </row>
    <row r="18" spans="1:15" ht="12.75">
      <c r="A18" s="266" t="s">
        <v>205</v>
      </c>
      <c r="B18" s="264"/>
      <c r="C18" s="265" t="s">
        <v>119</v>
      </c>
      <c r="D18" s="267"/>
      <c r="E18" s="224"/>
      <c r="F18" s="224"/>
      <c r="G18" s="224"/>
      <c r="H18" s="224"/>
      <c r="I18" s="224"/>
      <c r="J18" s="224"/>
      <c r="K18" s="224"/>
      <c r="L18" s="224"/>
      <c r="M18" s="224"/>
      <c r="N18" s="224">
        <v>-87.27</v>
      </c>
      <c r="O18" s="224">
        <f t="shared" si="0"/>
        <v>-87.27</v>
      </c>
    </row>
    <row r="19" spans="1:15" ht="12.75">
      <c r="A19" s="266" t="s">
        <v>208</v>
      </c>
      <c r="B19" s="264"/>
      <c r="C19" s="265" t="s">
        <v>78</v>
      </c>
      <c r="D19" s="267"/>
      <c r="E19" s="224"/>
      <c r="F19" s="224"/>
      <c r="G19" s="224"/>
      <c r="H19" s="224"/>
      <c r="I19" s="224"/>
      <c r="J19" s="224"/>
      <c r="K19" s="224"/>
      <c r="L19" s="224"/>
      <c r="M19" s="224"/>
      <c r="N19" s="224"/>
      <c r="O19" s="224">
        <f t="shared" si="0"/>
        <v>0</v>
      </c>
    </row>
    <row r="20" spans="1:15" ht="12.75">
      <c r="A20" s="266" t="s">
        <v>209</v>
      </c>
      <c r="B20" s="264"/>
      <c r="C20" s="265" t="s">
        <v>79</v>
      </c>
      <c r="D20" s="268"/>
      <c r="E20" s="224"/>
      <c r="F20" s="224"/>
      <c r="G20" s="224"/>
      <c r="H20" s="224"/>
      <c r="I20" s="224"/>
      <c r="J20" s="224"/>
      <c r="K20" s="224"/>
      <c r="L20" s="224"/>
      <c r="M20" s="224"/>
      <c r="N20" s="224">
        <v>-70211.63</v>
      </c>
      <c r="O20" s="224">
        <f t="shared" si="0"/>
        <v>-70211.63</v>
      </c>
    </row>
    <row r="21" spans="1:15" ht="12.75">
      <c r="A21" s="269" t="s">
        <v>80</v>
      </c>
      <c r="B21" s="264"/>
      <c r="C21" s="498" t="s">
        <v>202</v>
      </c>
      <c r="D21" s="499"/>
      <c r="E21" s="224"/>
      <c r="F21" s="224"/>
      <c r="G21" s="224"/>
      <c r="H21" s="224"/>
      <c r="I21" s="224"/>
      <c r="J21" s="224"/>
      <c r="K21" s="224"/>
      <c r="L21" s="224"/>
      <c r="M21" s="224"/>
      <c r="N21" s="224">
        <v>-10520.64</v>
      </c>
      <c r="O21" s="224">
        <f t="shared" si="0"/>
        <v>-10520.64</v>
      </c>
    </row>
    <row r="22" spans="1:15" ht="12.75">
      <c r="A22" s="259" t="s">
        <v>81</v>
      </c>
      <c r="B22" s="264"/>
      <c r="C22" s="265" t="s">
        <v>170</v>
      </c>
      <c r="D22" s="270"/>
      <c r="E22" s="224"/>
      <c r="F22" s="224"/>
      <c r="G22" s="224"/>
      <c r="H22" s="224"/>
      <c r="I22" s="224"/>
      <c r="J22" s="224"/>
      <c r="K22" s="224"/>
      <c r="L22" s="224"/>
      <c r="M22" s="224"/>
      <c r="N22" s="295">
        <v>-19071</v>
      </c>
      <c r="O22" s="295">
        <f t="shared" si="0"/>
        <v>-19071</v>
      </c>
    </row>
    <row r="23" spans="1:15" ht="12.75">
      <c r="A23" s="266" t="s">
        <v>82</v>
      </c>
      <c r="B23" s="264"/>
      <c r="C23" s="265" t="s">
        <v>181</v>
      </c>
      <c r="D23" s="270"/>
      <c r="E23" s="224"/>
      <c r="F23" s="224"/>
      <c r="G23" s="224"/>
      <c r="H23" s="224"/>
      <c r="I23" s="224"/>
      <c r="J23" s="224"/>
      <c r="K23" s="224"/>
      <c r="L23" s="224"/>
      <c r="M23" s="224"/>
      <c r="N23" s="224"/>
      <c r="O23" s="224">
        <f t="shared" si="0"/>
        <v>0</v>
      </c>
    </row>
    <row r="24" spans="1:15" ht="12.75">
      <c r="A24" s="266" t="s">
        <v>83</v>
      </c>
      <c r="B24" s="264"/>
      <c r="C24" s="265" t="s">
        <v>84</v>
      </c>
      <c r="D24" s="270"/>
      <c r="E24" s="224"/>
      <c r="F24" s="224"/>
      <c r="G24" s="224"/>
      <c r="H24" s="224"/>
      <c r="I24" s="224"/>
      <c r="J24" s="224"/>
      <c r="K24" s="224"/>
      <c r="L24" s="224"/>
      <c r="M24" s="224"/>
      <c r="N24" s="224"/>
      <c r="O24" s="224">
        <f t="shared" si="0"/>
        <v>0</v>
      </c>
    </row>
    <row r="25" spans="1:15" ht="12.75">
      <c r="A25" s="266" t="s">
        <v>85</v>
      </c>
      <c r="B25" s="264"/>
      <c r="C25" s="265" t="s">
        <v>86</v>
      </c>
      <c r="D25" s="270"/>
      <c r="E25" s="224"/>
      <c r="F25" s="224"/>
      <c r="G25" s="224"/>
      <c r="H25" s="224"/>
      <c r="I25" s="224"/>
      <c r="J25" s="224"/>
      <c r="K25" s="224"/>
      <c r="L25" s="224"/>
      <c r="M25" s="224"/>
      <c r="N25" s="224">
        <v>-45493.14</v>
      </c>
      <c r="O25" s="224">
        <f t="shared" si="0"/>
        <v>-45493.14</v>
      </c>
    </row>
    <row r="26" spans="1:15" ht="12.75">
      <c r="A26" s="266" t="s">
        <v>87</v>
      </c>
      <c r="B26" s="264"/>
      <c r="C26" s="265" t="s">
        <v>138</v>
      </c>
      <c r="D26" s="270"/>
      <c r="E26" s="224"/>
      <c r="F26" s="224"/>
      <c r="G26" s="224"/>
      <c r="H26" s="224"/>
      <c r="I26" s="224"/>
      <c r="J26" s="224"/>
      <c r="K26" s="224"/>
      <c r="L26" s="224"/>
      <c r="M26" s="224"/>
      <c r="N26" s="224">
        <v>-33.11</v>
      </c>
      <c r="O26" s="224">
        <f t="shared" si="0"/>
        <v>-33.11</v>
      </c>
    </row>
    <row r="27" spans="1:15" ht="28.5" customHeight="1">
      <c r="A27" s="271" t="s">
        <v>329</v>
      </c>
      <c r="B27" s="495" t="s">
        <v>518</v>
      </c>
      <c r="C27" s="496"/>
      <c r="D27" s="497"/>
      <c r="E27" s="224"/>
      <c r="F27" s="224"/>
      <c r="G27" s="224"/>
      <c r="H27" s="224"/>
      <c r="I27" s="224"/>
      <c r="J27" s="224"/>
      <c r="K27" s="224"/>
      <c r="L27" s="224"/>
      <c r="M27" s="224"/>
      <c r="N27" s="224"/>
      <c r="O27" s="224"/>
    </row>
    <row r="28" spans="1:15" ht="12.75">
      <c r="A28" s="254" t="s">
        <v>331</v>
      </c>
      <c r="B28" s="500" t="s">
        <v>169</v>
      </c>
      <c r="C28" s="501"/>
      <c r="D28" s="502"/>
      <c r="E28" s="224"/>
      <c r="F28" s="224"/>
      <c r="G28" s="224"/>
      <c r="H28" s="224"/>
      <c r="I28" s="224"/>
      <c r="J28" s="224"/>
      <c r="K28" s="224"/>
      <c r="L28" s="224"/>
      <c r="M28" s="224"/>
      <c r="N28" s="294"/>
      <c r="O28" s="224"/>
    </row>
    <row r="29" spans="1:15" ht="12.75">
      <c r="A29" s="272" t="s">
        <v>187</v>
      </c>
      <c r="B29" s="273"/>
      <c r="C29" s="274" t="s">
        <v>88</v>
      </c>
      <c r="D29" s="220"/>
      <c r="E29" s="224"/>
      <c r="F29" s="224"/>
      <c r="G29" s="224"/>
      <c r="H29" s="224"/>
      <c r="I29" s="224"/>
      <c r="J29" s="224"/>
      <c r="K29" s="224"/>
      <c r="L29" s="224"/>
      <c r="M29" s="224"/>
      <c r="N29" s="294">
        <f>SUM(N30+N31+N32+N33+N34+N35+N36+N37+N38+N39+N40+N41+N42)</f>
        <v>-778866.51</v>
      </c>
      <c r="O29" s="224">
        <f>SUM(N29)</f>
        <v>-778866.51</v>
      </c>
    </row>
    <row r="30" spans="1:15" ht="12.75">
      <c r="A30" s="275" t="s">
        <v>89</v>
      </c>
      <c r="B30" s="216"/>
      <c r="C30" s="217"/>
      <c r="D30" s="276" t="s">
        <v>175</v>
      </c>
      <c r="E30" s="224"/>
      <c r="F30" s="224"/>
      <c r="G30" s="224"/>
      <c r="H30" s="224"/>
      <c r="I30" s="224"/>
      <c r="J30" s="224"/>
      <c r="K30" s="224"/>
      <c r="L30" s="224"/>
      <c r="M30" s="224"/>
      <c r="N30" s="224">
        <v>-601299.99</v>
      </c>
      <c r="O30" s="224">
        <f aca="true" t="shared" si="1" ref="O30:O41">SUM(N30)</f>
        <v>-601299.99</v>
      </c>
    </row>
    <row r="31" spans="1:15" ht="12.75">
      <c r="A31" s="277" t="s">
        <v>90</v>
      </c>
      <c r="B31" s="264"/>
      <c r="C31" s="278"/>
      <c r="D31" s="276" t="s">
        <v>176</v>
      </c>
      <c r="E31" s="224"/>
      <c r="F31" s="224"/>
      <c r="G31" s="224"/>
      <c r="H31" s="224"/>
      <c r="I31" s="224"/>
      <c r="J31" s="224"/>
      <c r="K31" s="224"/>
      <c r="L31" s="224"/>
      <c r="M31" s="224"/>
      <c r="N31" s="224">
        <v>-92035.94</v>
      </c>
      <c r="O31" s="224">
        <f t="shared" si="1"/>
        <v>-92035.94</v>
      </c>
    </row>
    <row r="32" spans="1:15" ht="12.75">
      <c r="A32" s="277" t="s">
        <v>91</v>
      </c>
      <c r="B32" s="264"/>
      <c r="C32" s="278"/>
      <c r="D32" s="276" t="s">
        <v>177</v>
      </c>
      <c r="E32" s="224"/>
      <c r="F32" s="224"/>
      <c r="G32" s="224"/>
      <c r="H32" s="224"/>
      <c r="I32" s="224"/>
      <c r="J32" s="224"/>
      <c r="K32" s="224"/>
      <c r="L32" s="224"/>
      <c r="M32" s="224"/>
      <c r="N32" s="224"/>
      <c r="O32" s="224">
        <f t="shared" si="1"/>
        <v>0</v>
      </c>
    </row>
    <row r="33" spans="1:15" ht="12.75">
      <c r="A33" s="277" t="s">
        <v>92</v>
      </c>
      <c r="B33" s="264"/>
      <c r="C33" s="278"/>
      <c r="D33" s="276" t="s">
        <v>178</v>
      </c>
      <c r="E33" s="224"/>
      <c r="F33" s="224"/>
      <c r="G33" s="224"/>
      <c r="H33" s="224"/>
      <c r="I33" s="224"/>
      <c r="J33" s="224"/>
      <c r="K33" s="224"/>
      <c r="L33" s="224"/>
      <c r="M33" s="224"/>
      <c r="N33" s="224">
        <v>-12490.93</v>
      </c>
      <c r="O33" s="224">
        <f t="shared" si="1"/>
        <v>-12490.93</v>
      </c>
    </row>
    <row r="34" spans="1:15" ht="12.75">
      <c r="A34" s="277" t="s">
        <v>93</v>
      </c>
      <c r="B34" s="264"/>
      <c r="C34" s="278"/>
      <c r="D34" s="276" t="s">
        <v>179</v>
      </c>
      <c r="E34" s="224"/>
      <c r="F34" s="224"/>
      <c r="G34" s="224"/>
      <c r="H34" s="224"/>
      <c r="I34" s="224"/>
      <c r="J34" s="224"/>
      <c r="K34" s="224"/>
      <c r="L34" s="224"/>
      <c r="M34" s="224"/>
      <c r="N34" s="224">
        <v>-87.27</v>
      </c>
      <c r="O34" s="224">
        <f t="shared" si="1"/>
        <v>-87.27</v>
      </c>
    </row>
    <row r="35" spans="1:15" ht="12.75">
      <c r="A35" s="277" t="s">
        <v>94</v>
      </c>
      <c r="B35" s="264"/>
      <c r="C35" s="278"/>
      <c r="D35" s="276" t="s">
        <v>78</v>
      </c>
      <c r="E35" s="224"/>
      <c r="F35" s="224"/>
      <c r="G35" s="224"/>
      <c r="H35" s="224"/>
      <c r="I35" s="224"/>
      <c r="J35" s="224"/>
      <c r="K35" s="224"/>
      <c r="L35" s="224"/>
      <c r="M35" s="224"/>
      <c r="N35" s="224"/>
      <c r="O35" s="224">
        <f t="shared" si="1"/>
        <v>0</v>
      </c>
    </row>
    <row r="36" spans="1:15" ht="12.75">
      <c r="A36" s="277" t="s">
        <v>95</v>
      </c>
      <c r="B36" s="264"/>
      <c r="C36" s="278"/>
      <c r="D36" s="276" t="s">
        <v>180</v>
      </c>
      <c r="E36" s="224"/>
      <c r="F36" s="224"/>
      <c r="G36" s="224"/>
      <c r="H36" s="224"/>
      <c r="I36" s="224"/>
      <c r="J36" s="224"/>
      <c r="K36" s="224"/>
      <c r="L36" s="224"/>
      <c r="M36" s="224"/>
      <c r="N36" s="224">
        <v>-9177.38</v>
      </c>
      <c r="O36" s="224">
        <f t="shared" si="1"/>
        <v>-9177.38</v>
      </c>
    </row>
    <row r="37" spans="1:15" ht="12.75">
      <c r="A37" s="277" t="s">
        <v>96</v>
      </c>
      <c r="B37" s="264"/>
      <c r="C37" s="278"/>
      <c r="D37" s="276" t="s">
        <v>170</v>
      </c>
      <c r="E37" s="224"/>
      <c r="F37" s="224"/>
      <c r="G37" s="224"/>
      <c r="H37" s="224"/>
      <c r="I37" s="224"/>
      <c r="J37" s="224"/>
      <c r="K37" s="224"/>
      <c r="L37" s="224"/>
      <c r="M37" s="224"/>
      <c r="N37" s="224"/>
      <c r="O37" s="224">
        <f t="shared" si="1"/>
        <v>0</v>
      </c>
    </row>
    <row r="38" spans="1:15" ht="12.75">
      <c r="A38" s="277" t="s">
        <v>97</v>
      </c>
      <c r="B38" s="264"/>
      <c r="C38" s="278"/>
      <c r="D38" s="276" t="s">
        <v>181</v>
      </c>
      <c r="E38" s="224"/>
      <c r="F38" s="224"/>
      <c r="G38" s="224"/>
      <c r="H38" s="224"/>
      <c r="I38" s="224"/>
      <c r="J38" s="224"/>
      <c r="K38" s="224"/>
      <c r="L38" s="224"/>
      <c r="M38" s="224"/>
      <c r="N38" s="295">
        <v>-19071</v>
      </c>
      <c r="O38" s="295">
        <f t="shared" si="1"/>
        <v>-19071</v>
      </c>
    </row>
    <row r="39" spans="1:15" ht="12.75">
      <c r="A39" s="279" t="s">
        <v>98</v>
      </c>
      <c r="B39" s="264"/>
      <c r="C39" s="278"/>
      <c r="D39" s="276" t="s">
        <v>171</v>
      </c>
      <c r="E39" s="224"/>
      <c r="F39" s="224"/>
      <c r="G39" s="224"/>
      <c r="H39" s="224"/>
      <c r="I39" s="224"/>
      <c r="J39" s="224"/>
      <c r="K39" s="224"/>
      <c r="L39" s="224"/>
      <c r="M39" s="224"/>
      <c r="N39" s="224">
        <v>-44694.44</v>
      </c>
      <c r="O39" s="224">
        <f t="shared" si="1"/>
        <v>-44694.44</v>
      </c>
    </row>
    <row r="40" spans="1:15" ht="12.75">
      <c r="A40" s="259" t="s">
        <v>99</v>
      </c>
      <c r="B40" s="264"/>
      <c r="C40" s="278"/>
      <c r="D40" s="276" t="s">
        <v>172</v>
      </c>
      <c r="E40" s="224"/>
      <c r="F40" s="224"/>
      <c r="G40" s="224"/>
      <c r="H40" s="224"/>
      <c r="I40" s="224"/>
      <c r="J40" s="224"/>
      <c r="K40" s="224"/>
      <c r="L40" s="224"/>
      <c r="M40" s="224"/>
      <c r="N40" s="224"/>
      <c r="O40" s="224">
        <f t="shared" si="1"/>
        <v>0</v>
      </c>
    </row>
    <row r="41" spans="1:15" ht="12.75">
      <c r="A41" s="259" t="s">
        <v>100</v>
      </c>
      <c r="B41" s="264"/>
      <c r="C41" s="278"/>
      <c r="D41" s="276" t="s">
        <v>173</v>
      </c>
      <c r="E41" s="224"/>
      <c r="F41" s="224"/>
      <c r="G41" s="224"/>
      <c r="H41" s="224"/>
      <c r="I41" s="224"/>
      <c r="J41" s="224"/>
      <c r="K41" s="224"/>
      <c r="L41" s="224"/>
      <c r="M41" s="224"/>
      <c r="N41" s="224">
        <v>-9.56</v>
      </c>
      <c r="O41" s="224">
        <f t="shared" si="1"/>
        <v>-9.56</v>
      </c>
    </row>
    <row r="42" spans="1:15" ht="12.75">
      <c r="A42" s="494" t="s">
        <v>534</v>
      </c>
      <c r="B42" s="494"/>
      <c r="C42" s="494"/>
      <c r="D42" s="494"/>
      <c r="E42" s="494"/>
      <c r="F42" s="494"/>
      <c r="G42" s="494"/>
      <c r="H42" s="494"/>
      <c r="I42" s="494"/>
      <c r="J42" s="494"/>
      <c r="K42" s="494"/>
      <c r="L42" s="494"/>
      <c r="M42" s="494"/>
      <c r="N42" s="494"/>
      <c r="O42" s="494"/>
    </row>
  </sheetData>
  <sheetProtection/>
  <mergeCells count="12">
    <mergeCell ref="B11:D11"/>
    <mergeCell ref="A42:O42"/>
    <mergeCell ref="B27:D27"/>
    <mergeCell ref="C21:D21"/>
    <mergeCell ref="B28:D28"/>
    <mergeCell ref="A5:O5"/>
    <mergeCell ref="A7:O7"/>
    <mergeCell ref="O9:O10"/>
    <mergeCell ref="E9:N9"/>
    <mergeCell ref="A9:A10"/>
    <mergeCell ref="A8:D8"/>
    <mergeCell ref="B9:D10"/>
  </mergeCells>
  <printOptions horizontalCentered="1"/>
  <pageMargins left="0.3937007874015748" right="0.3937007874015748" top="0.3937007874015748" bottom="0.7874015748031497" header="0.5118110236220472" footer="0.5118110236220472"/>
  <pageSetup fitToHeight="1" fitToWidth="1"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dimension ref="A1:P44"/>
  <sheetViews>
    <sheetView view="pageBreakPreview" zoomScaleSheetLayoutView="100" zoomScalePageLayoutView="0" workbookViewId="0" topLeftCell="A16">
      <selection activeCell="H28" sqref="H28"/>
    </sheetView>
  </sheetViews>
  <sheetFormatPr defaultColWidth="9.140625" defaultRowHeight="12.75"/>
  <cols>
    <col min="1" max="1" width="3.28125" style="171" customWidth="1"/>
    <col min="2" max="2" width="26.140625" style="171" customWidth="1"/>
    <col min="3" max="3" width="6.8515625" style="171" customWidth="1"/>
    <col min="4" max="6" width="9.140625" style="171" customWidth="1"/>
    <col min="7" max="7" width="10.140625" style="171" customWidth="1"/>
    <col min="8" max="8" width="12.00390625" style="171" customWidth="1"/>
    <col min="9" max="9" width="10.7109375" style="171" customWidth="1"/>
    <col min="10" max="10" width="7.8515625" style="171" customWidth="1"/>
    <col min="11" max="16384" width="9.140625" style="171" customWidth="1"/>
  </cols>
  <sheetData>
    <row r="1" spans="1:10" ht="12.75">
      <c r="A1" s="169"/>
      <c r="B1" s="169"/>
      <c r="C1" s="169"/>
      <c r="D1" s="169"/>
      <c r="E1" s="169"/>
      <c r="F1" s="170"/>
      <c r="H1" s="169"/>
      <c r="I1" s="169"/>
      <c r="J1" s="169"/>
    </row>
    <row r="2" spans="1:10" ht="12.75">
      <c r="A2" s="172"/>
      <c r="B2" s="169"/>
      <c r="C2" s="169"/>
      <c r="D2" s="169"/>
      <c r="E2" s="169"/>
      <c r="F2" s="173" t="s">
        <v>147</v>
      </c>
      <c r="G2" s="169"/>
      <c r="H2" s="169"/>
      <c r="I2" s="169"/>
      <c r="J2" s="169"/>
    </row>
    <row r="3" spans="1:10" ht="12.75">
      <c r="A3" s="169"/>
      <c r="B3" s="169"/>
      <c r="C3" s="174"/>
      <c r="D3" s="175"/>
      <c r="E3" s="169"/>
      <c r="F3" s="173" t="s">
        <v>328</v>
      </c>
      <c r="G3" s="169"/>
      <c r="H3" s="169"/>
      <c r="I3" s="169"/>
      <c r="J3" s="169"/>
    </row>
    <row r="4" spans="1:10" ht="7.5" customHeight="1">
      <c r="A4" s="169"/>
      <c r="B4" s="169"/>
      <c r="C4" s="169"/>
      <c r="D4" s="169"/>
      <c r="E4" s="169"/>
      <c r="F4" s="169"/>
      <c r="G4" s="169"/>
      <c r="H4" s="169"/>
      <c r="I4" s="169"/>
      <c r="J4" s="169"/>
    </row>
    <row r="5" spans="1:13" ht="15.75">
      <c r="A5" s="340" t="s">
        <v>148</v>
      </c>
      <c r="B5" s="340"/>
      <c r="C5" s="340"/>
      <c r="D5" s="340"/>
      <c r="E5" s="340"/>
      <c r="F5" s="340"/>
      <c r="G5" s="340"/>
      <c r="H5" s="340"/>
      <c r="I5" s="340"/>
      <c r="J5" s="340"/>
      <c r="K5" s="176"/>
      <c r="L5" s="176"/>
      <c r="M5" s="176"/>
    </row>
    <row r="6" spans="1:13" ht="14.25" customHeight="1">
      <c r="A6" s="341" t="s">
        <v>525</v>
      </c>
      <c r="B6" s="341"/>
      <c r="C6" s="341"/>
      <c r="D6" s="341"/>
      <c r="E6" s="341"/>
      <c r="F6" s="341"/>
      <c r="G6" s="341"/>
      <c r="H6" s="341"/>
      <c r="I6" s="341"/>
      <c r="J6" s="341"/>
      <c r="K6" s="177"/>
      <c r="L6" s="177"/>
      <c r="M6" s="177"/>
    </row>
    <row r="7" spans="1:13" ht="15" customHeight="1">
      <c r="A7" s="342" t="s">
        <v>354</v>
      </c>
      <c r="B7" s="342"/>
      <c r="C7" s="342"/>
      <c r="D7" s="342"/>
      <c r="E7" s="342"/>
      <c r="F7" s="342"/>
      <c r="G7" s="342"/>
      <c r="H7" s="342"/>
      <c r="I7" s="342"/>
      <c r="J7" s="342"/>
      <c r="K7" s="178"/>
      <c r="L7" s="178"/>
      <c r="M7" s="178"/>
    </row>
    <row r="8" spans="1:13" ht="11.25" customHeight="1">
      <c r="A8" s="341" t="s">
        <v>149</v>
      </c>
      <c r="B8" s="341"/>
      <c r="C8" s="341"/>
      <c r="D8" s="341"/>
      <c r="E8" s="341"/>
      <c r="F8" s="341"/>
      <c r="G8" s="341"/>
      <c r="H8" s="341"/>
      <c r="I8" s="341"/>
      <c r="J8" s="341"/>
      <c r="K8" s="177"/>
      <c r="L8" s="177"/>
      <c r="M8" s="177"/>
    </row>
    <row r="9" spans="1:13" ht="27.75" customHeight="1">
      <c r="A9" s="344" t="s">
        <v>150</v>
      </c>
      <c r="B9" s="344"/>
      <c r="C9" s="344"/>
      <c r="D9" s="344"/>
      <c r="E9" s="344"/>
      <c r="F9" s="344"/>
      <c r="G9" s="344"/>
      <c r="H9" s="344"/>
      <c r="I9" s="344"/>
      <c r="J9" s="344"/>
      <c r="K9" s="179"/>
      <c r="L9" s="179"/>
      <c r="M9" s="179"/>
    </row>
    <row r="10" spans="1:13" ht="10.5" customHeight="1">
      <c r="A10" s="345"/>
      <c r="B10" s="345"/>
      <c r="C10" s="345"/>
      <c r="D10" s="345"/>
      <c r="E10" s="345"/>
      <c r="F10" s="345"/>
      <c r="G10" s="345"/>
      <c r="H10" s="345"/>
      <c r="I10" s="345"/>
      <c r="J10" s="345"/>
      <c r="K10" s="179"/>
      <c r="L10" s="179"/>
      <c r="M10" s="179"/>
    </row>
    <row r="11" spans="1:13" ht="14.25" customHeight="1">
      <c r="A11" s="346" t="s">
        <v>151</v>
      </c>
      <c r="B11" s="346"/>
      <c r="C11" s="346"/>
      <c r="D11" s="346"/>
      <c r="E11" s="346"/>
      <c r="F11" s="346"/>
      <c r="G11" s="346"/>
      <c r="H11" s="346"/>
      <c r="I11" s="346"/>
      <c r="J11" s="346"/>
      <c r="K11" s="127"/>
      <c r="L11" s="127"/>
      <c r="M11" s="127"/>
    </row>
    <row r="12" spans="1:13" ht="15.75">
      <c r="A12" s="347" t="s">
        <v>527</v>
      </c>
      <c r="B12" s="347"/>
      <c r="C12" s="347"/>
      <c r="D12" s="347"/>
      <c r="E12" s="347"/>
      <c r="F12" s="347"/>
      <c r="G12" s="347"/>
      <c r="H12" s="347"/>
      <c r="I12" s="347"/>
      <c r="J12" s="347"/>
      <c r="K12" s="177"/>
      <c r="L12" s="177"/>
      <c r="M12" s="177"/>
    </row>
    <row r="13" spans="1:13" ht="11.25" customHeight="1">
      <c r="A13" s="180"/>
      <c r="B13" s="180"/>
      <c r="C13" s="180"/>
      <c r="D13" s="180"/>
      <c r="E13" s="180"/>
      <c r="F13" s="180"/>
      <c r="G13" s="180"/>
      <c r="H13" s="180"/>
      <c r="I13" s="180"/>
      <c r="J13" s="180"/>
      <c r="K13" s="177"/>
      <c r="L13" s="177"/>
      <c r="M13" s="177"/>
    </row>
    <row r="14" spans="1:13" ht="15.75">
      <c r="A14" s="350" t="s">
        <v>531</v>
      </c>
      <c r="B14" s="350"/>
      <c r="C14" s="350"/>
      <c r="D14" s="350"/>
      <c r="E14" s="350"/>
      <c r="F14" s="350"/>
      <c r="G14" s="350"/>
      <c r="H14" s="350"/>
      <c r="I14" s="350"/>
      <c r="J14" s="350"/>
      <c r="K14" s="177"/>
      <c r="L14" s="177"/>
      <c r="M14" s="177"/>
    </row>
    <row r="15" spans="1:13" ht="13.5" customHeight="1">
      <c r="A15" s="181"/>
      <c r="B15" s="181"/>
      <c r="C15" s="351" t="s">
        <v>356</v>
      </c>
      <c r="D15" s="351"/>
      <c r="E15" s="351"/>
      <c r="F15" s="181"/>
      <c r="G15" s="181"/>
      <c r="H15" s="181"/>
      <c r="I15" s="181"/>
      <c r="J15" s="181"/>
      <c r="K15" s="177"/>
      <c r="L15" s="177"/>
      <c r="M15" s="177"/>
    </row>
    <row r="16" spans="1:10" ht="12.75">
      <c r="A16" s="182"/>
      <c r="B16" s="182"/>
      <c r="C16" s="182"/>
      <c r="D16" s="182"/>
      <c r="E16" s="183" t="s">
        <v>524</v>
      </c>
      <c r="F16" s="184"/>
      <c r="G16" s="184"/>
      <c r="H16" s="184"/>
      <c r="I16" s="184"/>
      <c r="J16" s="184"/>
    </row>
    <row r="17" spans="1:10" ht="13.5" customHeight="1">
      <c r="A17" s="352" t="s">
        <v>326</v>
      </c>
      <c r="B17" s="343" t="s">
        <v>357</v>
      </c>
      <c r="C17" s="343" t="s">
        <v>152</v>
      </c>
      <c r="D17" s="343" t="s">
        <v>168</v>
      </c>
      <c r="E17" s="343"/>
      <c r="F17" s="343"/>
      <c r="G17" s="343"/>
      <c r="H17" s="343"/>
      <c r="I17" s="354" t="s">
        <v>153</v>
      </c>
      <c r="J17" s="343" t="s">
        <v>154</v>
      </c>
    </row>
    <row r="18" spans="1:10" ht="92.25" customHeight="1">
      <c r="A18" s="353"/>
      <c r="B18" s="343"/>
      <c r="C18" s="343"/>
      <c r="D18" s="185" t="s">
        <v>475</v>
      </c>
      <c r="E18" s="185" t="s">
        <v>476</v>
      </c>
      <c r="F18" s="185" t="s">
        <v>155</v>
      </c>
      <c r="G18" s="185" t="s">
        <v>437</v>
      </c>
      <c r="H18" s="186" t="s">
        <v>156</v>
      </c>
      <c r="I18" s="355"/>
      <c r="J18" s="343"/>
    </row>
    <row r="19" spans="1:10" ht="12.75">
      <c r="A19" s="187">
        <v>1</v>
      </c>
      <c r="B19" s="188">
        <v>2</v>
      </c>
      <c r="C19" s="188">
        <v>3</v>
      </c>
      <c r="D19" s="189">
        <v>4</v>
      </c>
      <c r="E19" s="188">
        <v>5</v>
      </c>
      <c r="F19" s="187">
        <v>6</v>
      </c>
      <c r="G19" s="188">
        <v>7</v>
      </c>
      <c r="H19" s="187">
        <v>8</v>
      </c>
      <c r="I19" s="190">
        <v>9</v>
      </c>
      <c r="J19" s="191">
        <v>10</v>
      </c>
    </row>
    <row r="20" spans="1:10" ht="15.75">
      <c r="A20" s="185" t="s">
        <v>327</v>
      </c>
      <c r="B20" s="192" t="s">
        <v>528</v>
      </c>
      <c r="C20" s="193"/>
      <c r="D20" s="194"/>
      <c r="E20" s="195"/>
      <c r="F20" s="195"/>
      <c r="G20" s="194"/>
      <c r="H20" s="280">
        <v>92494.21</v>
      </c>
      <c r="I20" s="281">
        <f>SUM(D20:H20)</f>
        <v>92494.21</v>
      </c>
      <c r="J20" s="195"/>
    </row>
    <row r="21" spans="1:10" ht="38.25">
      <c r="A21" s="197" t="s">
        <v>329</v>
      </c>
      <c r="B21" s="198" t="s">
        <v>157</v>
      </c>
      <c r="C21" s="193"/>
      <c r="D21" s="199" t="s">
        <v>158</v>
      </c>
      <c r="E21" s="199"/>
      <c r="F21" s="199" t="s">
        <v>158</v>
      </c>
      <c r="G21" s="200"/>
      <c r="H21" s="200"/>
      <c r="I21" s="196"/>
      <c r="J21" s="199" t="s">
        <v>158</v>
      </c>
    </row>
    <row r="22" spans="1:10" ht="38.25">
      <c r="A22" s="197" t="s">
        <v>331</v>
      </c>
      <c r="B22" s="198" t="s">
        <v>159</v>
      </c>
      <c r="C22" s="193"/>
      <c r="D22" s="199" t="s">
        <v>158</v>
      </c>
      <c r="E22" s="199"/>
      <c r="F22" s="199" t="s">
        <v>158</v>
      </c>
      <c r="G22" s="200"/>
      <c r="H22" s="200"/>
      <c r="I22" s="196"/>
      <c r="J22" s="199" t="s">
        <v>158</v>
      </c>
    </row>
    <row r="23" spans="1:16" ht="25.5">
      <c r="A23" s="197" t="s">
        <v>332</v>
      </c>
      <c r="B23" s="198" t="s">
        <v>160</v>
      </c>
      <c r="C23" s="201"/>
      <c r="D23" s="199" t="s">
        <v>158</v>
      </c>
      <c r="E23" s="199"/>
      <c r="F23" s="200"/>
      <c r="G23" s="199" t="s">
        <v>158</v>
      </c>
      <c r="H23" s="202"/>
      <c r="I23" s="196"/>
      <c r="J23" s="199" t="s">
        <v>158</v>
      </c>
      <c r="P23" s="292"/>
    </row>
    <row r="24" spans="1:10" ht="15.75">
      <c r="A24" s="197" t="s">
        <v>333</v>
      </c>
      <c r="B24" s="198" t="s">
        <v>161</v>
      </c>
      <c r="C24" s="201"/>
      <c r="D24" s="199" t="s">
        <v>158</v>
      </c>
      <c r="E24" s="199" t="s">
        <v>158</v>
      </c>
      <c r="F24" s="199"/>
      <c r="G24" s="199" t="s">
        <v>158</v>
      </c>
      <c r="H24" s="293">
        <v>0.11</v>
      </c>
      <c r="I24" s="293">
        <v>0.11</v>
      </c>
      <c r="J24" s="199" t="s">
        <v>158</v>
      </c>
    </row>
    <row r="25" spans="1:10" ht="15.75">
      <c r="A25" s="197" t="s">
        <v>334</v>
      </c>
      <c r="B25" s="198" t="s">
        <v>162</v>
      </c>
      <c r="C25" s="201"/>
      <c r="D25" s="199" t="s">
        <v>158</v>
      </c>
      <c r="E25" s="199" t="s">
        <v>158</v>
      </c>
      <c r="F25" s="199"/>
      <c r="G25" s="199" t="s">
        <v>158</v>
      </c>
      <c r="H25" s="200"/>
      <c r="I25" s="196"/>
      <c r="J25" s="199" t="s">
        <v>158</v>
      </c>
    </row>
    <row r="26" spans="1:10" ht="25.5">
      <c r="A26" s="197" t="s">
        <v>335</v>
      </c>
      <c r="B26" s="198" t="s">
        <v>163</v>
      </c>
      <c r="C26" s="201"/>
      <c r="D26" s="199"/>
      <c r="E26" s="199" t="s">
        <v>158</v>
      </c>
      <c r="F26" s="199" t="s">
        <v>158</v>
      </c>
      <c r="G26" s="200"/>
      <c r="H26" s="200"/>
      <c r="I26" s="196"/>
      <c r="J26" s="203"/>
    </row>
    <row r="27" spans="1:10" ht="25.5">
      <c r="A27" s="197" t="s">
        <v>336</v>
      </c>
      <c r="B27" s="198" t="s">
        <v>164</v>
      </c>
      <c r="C27" s="193"/>
      <c r="D27" s="199" t="s">
        <v>158</v>
      </c>
      <c r="E27" s="199" t="s">
        <v>158</v>
      </c>
      <c r="F27" s="199" t="s">
        <v>158</v>
      </c>
      <c r="G27" s="199"/>
      <c r="H27" s="286">
        <v>9289.27</v>
      </c>
      <c r="I27" s="286">
        <v>9289.27</v>
      </c>
      <c r="J27" s="203"/>
    </row>
    <row r="28" spans="1:10" ht="15.75">
      <c r="A28" s="185" t="s">
        <v>337</v>
      </c>
      <c r="B28" s="204" t="s">
        <v>529</v>
      </c>
      <c r="C28" s="193"/>
      <c r="D28" s="199"/>
      <c r="E28" s="203"/>
      <c r="F28" s="203"/>
      <c r="G28" s="199"/>
      <c r="H28" s="282">
        <f>SUM(H20+H24+H27)</f>
        <v>101783.59000000001</v>
      </c>
      <c r="I28" s="282">
        <f>SUM(I20+I24+I27)</f>
        <v>101783.59000000001</v>
      </c>
      <c r="J28" s="194"/>
    </row>
    <row r="29" spans="1:10" ht="31.5" customHeight="1">
      <c r="A29" s="197" t="s">
        <v>338</v>
      </c>
      <c r="B29" s="198" t="s">
        <v>157</v>
      </c>
      <c r="C29" s="193"/>
      <c r="D29" s="199" t="s">
        <v>158</v>
      </c>
      <c r="E29" s="199"/>
      <c r="F29" s="199" t="s">
        <v>158</v>
      </c>
      <c r="G29" s="200"/>
      <c r="H29" s="200"/>
      <c r="I29" s="196"/>
      <c r="J29" s="199" t="s">
        <v>158</v>
      </c>
    </row>
    <row r="30" spans="1:10" ht="38.25">
      <c r="A30" s="197" t="s">
        <v>339</v>
      </c>
      <c r="B30" s="198" t="s">
        <v>159</v>
      </c>
      <c r="C30" s="193"/>
      <c r="D30" s="199" t="s">
        <v>158</v>
      </c>
      <c r="E30" s="199"/>
      <c r="F30" s="199" t="s">
        <v>158</v>
      </c>
      <c r="G30" s="200"/>
      <c r="H30" s="200"/>
      <c r="I30" s="196"/>
      <c r="J30" s="199" t="s">
        <v>158</v>
      </c>
    </row>
    <row r="31" spans="1:10" ht="25.5">
      <c r="A31" s="197" t="s">
        <v>340</v>
      </c>
      <c r="B31" s="198" t="s">
        <v>165</v>
      </c>
      <c r="C31" s="193"/>
      <c r="D31" s="199" t="s">
        <v>158</v>
      </c>
      <c r="E31" s="199"/>
      <c r="F31" s="200"/>
      <c r="G31" s="199" t="s">
        <v>158</v>
      </c>
      <c r="H31" s="202"/>
      <c r="I31" s="196"/>
      <c r="J31" s="199" t="s">
        <v>158</v>
      </c>
    </row>
    <row r="32" spans="1:10" ht="15.75">
      <c r="A32" s="197" t="s">
        <v>341</v>
      </c>
      <c r="B32" s="198" t="s">
        <v>161</v>
      </c>
      <c r="C32" s="193"/>
      <c r="D32" s="199" t="s">
        <v>158</v>
      </c>
      <c r="E32" s="199" t="s">
        <v>158</v>
      </c>
      <c r="F32" s="199"/>
      <c r="G32" s="199" t="s">
        <v>158</v>
      </c>
      <c r="H32" s="200"/>
      <c r="I32" s="196"/>
      <c r="J32" s="199" t="s">
        <v>158</v>
      </c>
    </row>
    <row r="33" spans="1:10" ht="15.75">
      <c r="A33" s="197" t="s">
        <v>342</v>
      </c>
      <c r="B33" s="198" t="s">
        <v>162</v>
      </c>
      <c r="C33" s="193"/>
      <c r="D33" s="199" t="s">
        <v>158</v>
      </c>
      <c r="E33" s="199" t="s">
        <v>158</v>
      </c>
      <c r="F33" s="199"/>
      <c r="G33" s="199" t="s">
        <v>158</v>
      </c>
      <c r="H33" s="200"/>
      <c r="I33" s="196"/>
      <c r="J33" s="199" t="s">
        <v>158</v>
      </c>
    </row>
    <row r="34" spans="1:10" ht="25.5">
      <c r="A34" s="197" t="s">
        <v>343</v>
      </c>
      <c r="B34" s="198" t="s">
        <v>163</v>
      </c>
      <c r="C34" s="193"/>
      <c r="D34" s="199"/>
      <c r="E34" s="199" t="s">
        <v>158</v>
      </c>
      <c r="F34" s="199" t="s">
        <v>158</v>
      </c>
      <c r="G34" s="200"/>
      <c r="H34" s="200"/>
      <c r="I34" s="196"/>
      <c r="J34" s="203"/>
    </row>
    <row r="35" spans="1:10" ht="25.5">
      <c r="A35" s="197" t="s">
        <v>344</v>
      </c>
      <c r="B35" s="205" t="s">
        <v>164</v>
      </c>
      <c r="C35" s="193"/>
      <c r="D35" s="199" t="s">
        <v>158</v>
      </c>
      <c r="E35" s="199" t="s">
        <v>158</v>
      </c>
      <c r="F35" s="199" t="s">
        <v>158</v>
      </c>
      <c r="G35" s="284"/>
      <c r="H35" s="282">
        <v>812.8</v>
      </c>
      <c r="I35" s="282">
        <v>812.8</v>
      </c>
      <c r="J35" s="203"/>
    </row>
    <row r="36" spans="1:10" ht="15.75" customHeight="1">
      <c r="A36" s="185" t="s">
        <v>346</v>
      </c>
      <c r="B36" s="206" t="s">
        <v>530</v>
      </c>
      <c r="C36" s="193"/>
      <c r="D36" s="195"/>
      <c r="E36" s="194"/>
      <c r="F36" s="194"/>
      <c r="G36" s="195"/>
      <c r="H36" s="280">
        <f>SUM(H28+H35)</f>
        <v>102596.39000000001</v>
      </c>
      <c r="I36" s="283">
        <f>SUM(I28+I35)</f>
        <v>102596.39000000001</v>
      </c>
      <c r="J36" s="194"/>
    </row>
    <row r="37" spans="1:10" ht="12.75" customHeight="1">
      <c r="A37" s="359" t="s">
        <v>167</v>
      </c>
      <c r="B37" s="360"/>
      <c r="C37" s="169"/>
      <c r="D37" s="169"/>
      <c r="E37" s="169"/>
      <c r="F37" s="169"/>
      <c r="G37" s="169"/>
      <c r="H37" s="169"/>
      <c r="I37" s="169"/>
      <c r="J37" s="169"/>
    </row>
    <row r="38" spans="1:10" ht="18" customHeight="1">
      <c r="A38" s="361" t="s">
        <v>535</v>
      </c>
      <c r="B38" s="361"/>
      <c r="C38" s="361"/>
      <c r="D38" s="172"/>
      <c r="E38" s="362" t="s">
        <v>166</v>
      </c>
      <c r="F38" s="362"/>
      <c r="G38" s="169"/>
      <c r="H38" s="361" t="s">
        <v>536</v>
      </c>
      <c r="I38" s="361"/>
      <c r="J38" s="361"/>
    </row>
    <row r="39" spans="1:10" ht="30.75" customHeight="1">
      <c r="A39" s="363" t="s">
        <v>146</v>
      </c>
      <c r="B39" s="363"/>
      <c r="C39" s="363"/>
      <c r="D39" s="208"/>
      <c r="E39" s="364" t="s">
        <v>523</v>
      </c>
      <c r="F39" s="364"/>
      <c r="G39" s="169"/>
      <c r="H39" s="364" t="s">
        <v>442</v>
      </c>
      <c r="I39" s="365"/>
      <c r="J39" s="365"/>
    </row>
    <row r="40" spans="1:10" ht="14.25" customHeight="1">
      <c r="A40" s="207"/>
      <c r="B40" s="207"/>
      <c r="C40" s="207"/>
      <c r="D40" s="208"/>
      <c r="E40" s="209"/>
      <c r="F40" s="209"/>
      <c r="G40" s="169"/>
      <c r="H40" s="209"/>
      <c r="I40" s="210"/>
      <c r="J40" s="210"/>
    </row>
    <row r="41" spans="1:10" ht="16.5" customHeight="1">
      <c r="A41" s="348" t="s">
        <v>537</v>
      </c>
      <c r="B41" s="348"/>
      <c r="C41" s="348"/>
      <c r="D41" s="211"/>
      <c r="E41" s="349" t="s">
        <v>166</v>
      </c>
      <c r="F41" s="349"/>
      <c r="G41" s="212"/>
      <c r="H41" s="348" t="s">
        <v>538</v>
      </c>
      <c r="I41" s="348"/>
      <c r="J41" s="348"/>
    </row>
    <row r="42" spans="1:10" ht="26.25" customHeight="1">
      <c r="A42" s="356" t="s">
        <v>200</v>
      </c>
      <c r="B42" s="356"/>
      <c r="C42" s="356"/>
      <c r="D42" s="213"/>
      <c r="E42" s="357" t="s">
        <v>523</v>
      </c>
      <c r="F42" s="357"/>
      <c r="G42" s="212"/>
      <c r="H42" s="357" t="s">
        <v>442</v>
      </c>
      <c r="I42" s="358"/>
      <c r="J42" s="358"/>
    </row>
    <row r="43" spans="1:10" ht="12.75">
      <c r="A43" s="184"/>
      <c r="B43" s="184"/>
      <c r="C43" s="184"/>
      <c r="D43" s="169"/>
      <c r="E43" s="169"/>
      <c r="F43" s="169"/>
      <c r="G43" s="169"/>
      <c r="H43" s="169"/>
      <c r="I43" s="169"/>
      <c r="J43" s="169"/>
    </row>
    <row r="44" spans="3:10" ht="12.75">
      <c r="C44" s="169"/>
      <c r="D44" s="169"/>
      <c r="E44" s="169"/>
      <c r="F44" s="169"/>
      <c r="G44" s="169"/>
      <c r="H44" s="169"/>
      <c r="I44" s="169"/>
      <c r="J44" s="169"/>
    </row>
  </sheetData>
  <sheetProtection/>
  <mergeCells count="29">
    <mergeCell ref="A42:C42"/>
    <mergeCell ref="E42:F42"/>
    <mergeCell ref="H42:J42"/>
    <mergeCell ref="A37:B37"/>
    <mergeCell ref="A38:C38"/>
    <mergeCell ref="E38:F38"/>
    <mergeCell ref="H38:J38"/>
    <mergeCell ref="A39:C39"/>
    <mergeCell ref="E39:F39"/>
    <mergeCell ref="H39:J39"/>
    <mergeCell ref="A41:C41"/>
    <mergeCell ref="E41:F41"/>
    <mergeCell ref="H41:J41"/>
    <mergeCell ref="A14:J14"/>
    <mergeCell ref="C15:E15"/>
    <mergeCell ref="A17:A18"/>
    <mergeCell ref="B17:B18"/>
    <mergeCell ref="C17:C18"/>
    <mergeCell ref="D17:H17"/>
    <mergeCell ref="I17:I18"/>
    <mergeCell ref="A5:J5"/>
    <mergeCell ref="A6:J6"/>
    <mergeCell ref="A7:J7"/>
    <mergeCell ref="A8:J8"/>
    <mergeCell ref="J17:J18"/>
    <mergeCell ref="A9:J9"/>
    <mergeCell ref="A10:J10"/>
    <mergeCell ref="A11:J11"/>
    <mergeCell ref="A12:J12"/>
  </mergeCells>
  <printOptions/>
  <pageMargins left="0.75" right="0.75" top="1" bottom="1" header="0.5" footer="0.5"/>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C62"/>
  <sheetViews>
    <sheetView view="pageBreakPreview" zoomScaleSheetLayoutView="100" zoomScalePageLayoutView="0" workbookViewId="0" topLeftCell="A1">
      <selection activeCell="B1" sqref="B1:C1"/>
    </sheetView>
  </sheetViews>
  <sheetFormatPr defaultColWidth="9.140625" defaultRowHeight="12.75"/>
  <cols>
    <col min="1" max="1" width="5.57421875" style="0" customWidth="1"/>
    <col min="2" max="2" width="65.421875" style="0" customWidth="1"/>
    <col min="3" max="3" width="8.00390625" style="0" bestFit="1" customWidth="1"/>
  </cols>
  <sheetData>
    <row r="1" spans="1:3" ht="12.75">
      <c r="A1" s="131"/>
      <c r="B1" s="366" t="s">
        <v>210</v>
      </c>
      <c r="C1" s="366"/>
    </row>
    <row r="2" spans="1:3" ht="12.75">
      <c r="A2" s="131"/>
      <c r="B2" s="132" t="s">
        <v>211</v>
      </c>
      <c r="C2" s="133"/>
    </row>
    <row r="3" spans="1:3" ht="12.75">
      <c r="A3" s="131"/>
      <c r="B3" s="131"/>
      <c r="C3" s="131"/>
    </row>
    <row r="4" spans="1:3" ht="54" customHeight="1">
      <c r="A4" s="367" t="s">
        <v>212</v>
      </c>
      <c r="B4" s="367"/>
      <c r="C4" s="367"/>
    </row>
    <row r="5" spans="1:3" ht="12.75">
      <c r="A5" s="131"/>
      <c r="B5" s="131"/>
      <c r="C5" s="131"/>
    </row>
    <row r="6" spans="1:3" ht="70.5" customHeight="1">
      <c r="A6" s="367" t="s">
        <v>213</v>
      </c>
      <c r="B6" s="367"/>
      <c r="C6" s="367"/>
    </row>
    <row r="7" spans="1:3" ht="13.5" thickBot="1">
      <c r="A7" s="131"/>
      <c r="B7" s="131"/>
      <c r="C7" s="131"/>
    </row>
    <row r="8" spans="1:3" ht="34.5" customHeight="1" thickBot="1">
      <c r="A8" s="134" t="s">
        <v>326</v>
      </c>
      <c r="B8" s="135"/>
      <c r="C8" s="136" t="s">
        <v>214</v>
      </c>
    </row>
    <row r="9" spans="1:3" ht="48" thickBot="1">
      <c r="A9" s="137" t="s">
        <v>361</v>
      </c>
      <c r="B9" s="138" t="s">
        <v>215</v>
      </c>
      <c r="C9" s="139"/>
    </row>
    <row r="10" spans="1:3" ht="16.5" thickBot="1">
      <c r="A10" s="140" t="s">
        <v>327</v>
      </c>
      <c r="B10" s="141" t="s">
        <v>216</v>
      </c>
      <c r="C10" s="1"/>
    </row>
    <row r="11" spans="1:3" ht="16.5" thickBot="1">
      <c r="A11" s="142" t="s">
        <v>183</v>
      </c>
      <c r="B11" s="141" t="s">
        <v>217</v>
      </c>
      <c r="C11" s="1"/>
    </row>
    <row r="12" spans="1:3" ht="16.5" thickBot="1">
      <c r="A12" s="140" t="s">
        <v>184</v>
      </c>
      <c r="B12" s="141" t="s">
        <v>218</v>
      </c>
      <c r="C12" s="1"/>
    </row>
    <row r="13" spans="1:3" ht="16.5" thickBot="1">
      <c r="A13" s="140" t="s">
        <v>174</v>
      </c>
      <c r="B13" s="141" t="s">
        <v>219</v>
      </c>
      <c r="C13" s="1"/>
    </row>
    <row r="14" spans="1:3" ht="16.5" thickBot="1">
      <c r="A14" s="140" t="s">
        <v>203</v>
      </c>
      <c r="B14" s="141" t="s">
        <v>220</v>
      </c>
      <c r="C14" s="1"/>
    </row>
    <row r="15" spans="1:3" ht="16.5" thickBot="1">
      <c r="A15" s="140" t="s">
        <v>329</v>
      </c>
      <c r="B15" s="141" t="s">
        <v>221</v>
      </c>
      <c r="C15" s="1"/>
    </row>
    <row r="16" spans="1:3" ht="16.5" thickBot="1">
      <c r="A16" s="140" t="s">
        <v>185</v>
      </c>
      <c r="B16" s="143" t="s">
        <v>222</v>
      </c>
      <c r="C16" s="1"/>
    </row>
    <row r="17" spans="1:3" ht="16.5" thickBot="1">
      <c r="A17" s="140" t="s">
        <v>186</v>
      </c>
      <c r="B17" s="143" t="s">
        <v>223</v>
      </c>
      <c r="C17" s="1"/>
    </row>
    <row r="18" spans="1:3" ht="32.25" thickBot="1">
      <c r="A18" s="140" t="s">
        <v>206</v>
      </c>
      <c r="B18" s="143" t="s">
        <v>224</v>
      </c>
      <c r="C18" s="1"/>
    </row>
    <row r="19" spans="1:3" ht="16.5" thickBot="1">
      <c r="A19" s="140" t="s">
        <v>207</v>
      </c>
      <c r="B19" s="143" t="s">
        <v>225</v>
      </c>
      <c r="C19" s="1"/>
    </row>
    <row r="20" spans="1:3" ht="32.25" thickBot="1">
      <c r="A20" s="140" t="s">
        <v>226</v>
      </c>
      <c r="B20" s="143" t="s">
        <v>227</v>
      </c>
      <c r="C20" s="1"/>
    </row>
    <row r="21" spans="1:3" ht="32.25" thickBot="1">
      <c r="A21" s="140" t="s">
        <v>228</v>
      </c>
      <c r="B21" s="143" t="s">
        <v>229</v>
      </c>
      <c r="C21" s="1"/>
    </row>
    <row r="22" spans="1:3" ht="32.25" thickBot="1">
      <c r="A22" s="140" t="s">
        <v>230</v>
      </c>
      <c r="B22" s="144" t="s">
        <v>231</v>
      </c>
      <c r="C22" s="1"/>
    </row>
    <row r="23" spans="1:3" ht="16.5" thickBot="1">
      <c r="A23" s="140" t="s">
        <v>331</v>
      </c>
      <c r="B23" s="141" t="s">
        <v>232</v>
      </c>
      <c r="C23" s="1"/>
    </row>
    <row r="24" spans="1:3" ht="16.5" thickBot="1">
      <c r="A24" s="140" t="s">
        <v>187</v>
      </c>
      <c r="B24" s="143" t="s">
        <v>233</v>
      </c>
      <c r="C24" s="1"/>
    </row>
    <row r="25" spans="1:3" ht="16.5" thickBot="1">
      <c r="A25" s="140" t="s">
        <v>188</v>
      </c>
      <c r="B25" s="143" t="s">
        <v>234</v>
      </c>
      <c r="C25" s="1"/>
    </row>
    <row r="26" spans="1:3" ht="32.25" thickBot="1">
      <c r="A26" s="140" t="s">
        <v>235</v>
      </c>
      <c r="B26" s="143" t="s">
        <v>236</v>
      </c>
      <c r="C26" s="1"/>
    </row>
    <row r="27" spans="1:3" ht="32.25" thickBot="1">
      <c r="A27" s="140" t="s">
        <v>237</v>
      </c>
      <c r="B27" s="143" t="s">
        <v>238</v>
      </c>
      <c r="C27" s="1"/>
    </row>
    <row r="28" spans="1:3" ht="32.25" thickBot="1">
      <c r="A28" s="140" t="s">
        <v>239</v>
      </c>
      <c r="B28" s="143" t="s">
        <v>240</v>
      </c>
      <c r="C28" s="1"/>
    </row>
    <row r="29" spans="1:3" ht="16.5" thickBot="1">
      <c r="A29" s="140" t="s">
        <v>332</v>
      </c>
      <c r="B29" s="141" t="s">
        <v>241</v>
      </c>
      <c r="C29" s="1"/>
    </row>
    <row r="30" spans="1:3" ht="32.25" thickBot="1">
      <c r="A30" s="140" t="s">
        <v>189</v>
      </c>
      <c r="B30" s="143" t="s">
        <v>242</v>
      </c>
      <c r="C30" s="1"/>
    </row>
    <row r="31" spans="1:3" ht="32.25" thickBot="1">
      <c r="A31" s="140" t="s">
        <v>190</v>
      </c>
      <c r="B31" s="143" t="s">
        <v>243</v>
      </c>
      <c r="C31" s="1"/>
    </row>
    <row r="32" spans="1:3" ht="16.5" thickBot="1">
      <c r="A32" s="140" t="s">
        <v>333</v>
      </c>
      <c r="B32" s="141" t="s">
        <v>244</v>
      </c>
      <c r="C32" s="1"/>
    </row>
    <row r="33" spans="1:3" ht="16.5" thickBot="1">
      <c r="A33" s="140" t="s">
        <v>334</v>
      </c>
      <c r="B33" s="141" t="s">
        <v>245</v>
      </c>
      <c r="C33" s="1"/>
    </row>
    <row r="34" spans="1:3" ht="16.5" thickBot="1">
      <c r="A34" s="140" t="s">
        <v>193</v>
      </c>
      <c r="B34" s="143" t="s">
        <v>246</v>
      </c>
      <c r="C34" s="1"/>
    </row>
    <row r="35" spans="1:3" ht="16.5" thickBot="1">
      <c r="A35" s="140" t="s">
        <v>194</v>
      </c>
      <c r="B35" s="143" t="s">
        <v>247</v>
      </c>
      <c r="C35" s="1"/>
    </row>
    <row r="36" spans="1:3" ht="32.25" thickBot="1">
      <c r="A36" s="140" t="s">
        <v>248</v>
      </c>
      <c r="B36" s="143" t="s">
        <v>249</v>
      </c>
      <c r="C36" s="1"/>
    </row>
    <row r="37" spans="1:3" ht="16.5" thickBot="1">
      <c r="A37" s="140" t="s">
        <v>250</v>
      </c>
      <c r="B37" s="143" t="s">
        <v>251</v>
      </c>
      <c r="C37" s="1"/>
    </row>
    <row r="38" spans="1:3" ht="16.5" thickBot="1">
      <c r="A38" s="140" t="s">
        <v>335</v>
      </c>
      <c r="B38" s="141" t="s">
        <v>252</v>
      </c>
      <c r="C38" s="1"/>
    </row>
    <row r="39" spans="1:3" ht="16.5" thickBot="1">
      <c r="A39" s="140" t="s">
        <v>336</v>
      </c>
      <c r="B39" s="141" t="s">
        <v>253</v>
      </c>
      <c r="C39" s="1"/>
    </row>
    <row r="40" spans="1:3" ht="16.5" thickBot="1">
      <c r="A40" s="140" t="s">
        <v>254</v>
      </c>
      <c r="B40" s="141" t="s">
        <v>255</v>
      </c>
      <c r="C40" s="1"/>
    </row>
    <row r="41" spans="1:3" ht="16.5" thickBot="1">
      <c r="A41" s="140" t="s">
        <v>256</v>
      </c>
      <c r="B41" s="141" t="s">
        <v>257</v>
      </c>
      <c r="C41" s="1"/>
    </row>
    <row r="42" spans="1:3" ht="16.5" thickBot="1">
      <c r="A42" s="140" t="s">
        <v>337</v>
      </c>
      <c r="B42" s="141" t="s">
        <v>258</v>
      </c>
      <c r="C42" s="1"/>
    </row>
    <row r="43" spans="1:3" ht="25.5" customHeight="1" thickBot="1">
      <c r="A43" s="137" t="s">
        <v>371</v>
      </c>
      <c r="B43" s="138" t="s">
        <v>259</v>
      </c>
      <c r="C43" s="139"/>
    </row>
    <row r="44" spans="1:3" ht="48" thickBot="1">
      <c r="A44" s="137" t="s">
        <v>372</v>
      </c>
      <c r="B44" s="138" t="s">
        <v>260</v>
      </c>
      <c r="C44" s="139"/>
    </row>
    <row r="45" spans="1:3" ht="16.5" thickBot="1">
      <c r="A45" s="140" t="s">
        <v>327</v>
      </c>
      <c r="B45" s="141" t="s">
        <v>261</v>
      </c>
      <c r="C45" s="139"/>
    </row>
    <row r="46" spans="1:3" ht="32.25" thickBot="1">
      <c r="A46" s="140" t="s">
        <v>183</v>
      </c>
      <c r="B46" s="143" t="s">
        <v>262</v>
      </c>
      <c r="C46" s="139"/>
    </row>
    <row r="47" spans="1:3" ht="16.5" thickBot="1">
      <c r="A47" s="140" t="s">
        <v>184</v>
      </c>
      <c r="B47" s="143" t="s">
        <v>263</v>
      </c>
      <c r="C47" s="139"/>
    </row>
    <row r="48" spans="1:3" ht="16.5" thickBot="1">
      <c r="A48" s="140" t="s">
        <v>329</v>
      </c>
      <c r="B48" s="141" t="s">
        <v>264</v>
      </c>
      <c r="C48" s="139"/>
    </row>
    <row r="49" spans="1:3" ht="16.5" thickBot="1">
      <c r="A49" s="140" t="s">
        <v>331</v>
      </c>
      <c r="B49" s="141" t="s">
        <v>265</v>
      </c>
      <c r="C49" s="139"/>
    </row>
    <row r="50" spans="1:3" ht="16.5" thickBot="1">
      <c r="A50" s="140" t="s">
        <v>332</v>
      </c>
      <c r="B50" s="141" t="s">
        <v>266</v>
      </c>
      <c r="C50" s="139"/>
    </row>
    <row r="51" spans="1:3" ht="16.5" thickBot="1">
      <c r="A51" s="140" t="s">
        <v>333</v>
      </c>
      <c r="B51" s="141" t="s">
        <v>267</v>
      </c>
      <c r="C51" s="139"/>
    </row>
    <row r="52" spans="1:3" ht="16.5" thickBot="1">
      <c r="A52" s="140" t="s">
        <v>334</v>
      </c>
      <c r="B52" s="141" t="s">
        <v>268</v>
      </c>
      <c r="C52" s="139"/>
    </row>
    <row r="53" spans="1:3" ht="16.5" thickBot="1">
      <c r="A53" s="140" t="s">
        <v>193</v>
      </c>
      <c r="B53" s="141" t="s">
        <v>269</v>
      </c>
      <c r="C53" s="139"/>
    </row>
    <row r="54" spans="1:3" ht="16.5" thickBot="1">
      <c r="A54" s="140" t="s">
        <v>194</v>
      </c>
      <c r="B54" s="141" t="s">
        <v>270</v>
      </c>
      <c r="C54" s="139"/>
    </row>
    <row r="55" spans="1:3" ht="16.5" thickBot="1">
      <c r="A55" s="140" t="s">
        <v>248</v>
      </c>
      <c r="B55" s="141" t="s">
        <v>271</v>
      </c>
      <c r="C55" s="139"/>
    </row>
    <row r="56" spans="1:3" ht="16.5" thickBot="1">
      <c r="A56" s="140" t="s">
        <v>250</v>
      </c>
      <c r="B56" s="141" t="s">
        <v>272</v>
      </c>
      <c r="C56" s="139"/>
    </row>
    <row r="57" spans="1:3" ht="16.5" thickBot="1">
      <c r="A57" s="140" t="s">
        <v>335</v>
      </c>
      <c r="B57" s="141" t="s">
        <v>273</v>
      </c>
      <c r="C57" s="139"/>
    </row>
    <row r="58" spans="1:3" ht="16.5" thickBot="1">
      <c r="A58" s="140" t="s">
        <v>274</v>
      </c>
      <c r="B58" s="141" t="s">
        <v>275</v>
      </c>
      <c r="C58" s="139"/>
    </row>
    <row r="59" spans="1:3" ht="16.5" thickBot="1">
      <c r="A59" s="140" t="s">
        <v>195</v>
      </c>
      <c r="B59" s="141" t="s">
        <v>276</v>
      </c>
      <c r="C59" s="139"/>
    </row>
    <row r="60" spans="1:3" ht="32.25" thickBot="1">
      <c r="A60" s="137" t="s">
        <v>397</v>
      </c>
      <c r="B60" s="138" t="s">
        <v>277</v>
      </c>
      <c r="C60" s="139"/>
    </row>
    <row r="61" spans="1:3" ht="12.75">
      <c r="A61" s="131"/>
      <c r="B61" s="131"/>
      <c r="C61" s="131"/>
    </row>
    <row r="62" spans="1:3" ht="12.75">
      <c r="A62" s="145" t="s">
        <v>278</v>
      </c>
      <c r="B62" s="131"/>
      <c r="C62" s="131"/>
    </row>
    <row r="63" ht="15.75" customHeight="1"/>
  </sheetData>
  <sheetProtection/>
  <mergeCells count="3">
    <mergeCell ref="B1:C1"/>
    <mergeCell ref="A4:C4"/>
    <mergeCell ref="A6:C6"/>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35"/>
  <sheetViews>
    <sheetView view="pageBreakPreview" zoomScaleSheetLayoutView="100" zoomScalePageLayoutView="0" workbookViewId="0" topLeftCell="A1">
      <selection activeCell="J16" sqref="J16"/>
    </sheetView>
  </sheetViews>
  <sheetFormatPr defaultColWidth="9.140625" defaultRowHeight="12.75"/>
  <cols>
    <col min="1" max="1" width="6.140625" style="0" customWidth="1"/>
    <col min="2" max="2" width="64.140625" style="0" customWidth="1"/>
    <col min="4" max="4" width="9.140625" style="0" hidden="1" customWidth="1"/>
  </cols>
  <sheetData>
    <row r="1" spans="1:3" ht="12.75">
      <c r="A1" s="131"/>
      <c r="B1" s="132" t="s">
        <v>279</v>
      </c>
      <c r="C1" s="131"/>
    </row>
    <row r="2" spans="1:3" ht="12.75">
      <c r="A2" s="131"/>
      <c r="B2" s="132" t="s">
        <v>280</v>
      </c>
      <c r="C2" s="131"/>
    </row>
    <row r="3" spans="1:3" ht="12.75">
      <c r="A3" s="131"/>
      <c r="B3" s="131"/>
      <c r="C3" s="131"/>
    </row>
    <row r="4" spans="1:3" ht="62.25" customHeight="1">
      <c r="A4" s="368" t="s">
        <v>296</v>
      </c>
      <c r="B4" s="369"/>
      <c r="C4" s="369"/>
    </row>
    <row r="5" spans="1:3" ht="12.75">
      <c r="A5" s="131"/>
      <c r="B5" s="131"/>
      <c r="C5" s="131"/>
    </row>
    <row r="6" spans="1:3" ht="63" customHeight="1">
      <c r="A6" s="368" t="s">
        <v>281</v>
      </c>
      <c r="B6" s="368"/>
      <c r="C6" s="368"/>
    </row>
    <row r="7" spans="1:3" ht="13.5" thickBot="1">
      <c r="A7" s="131"/>
      <c r="B7" s="131"/>
      <c r="C7" s="131"/>
    </row>
    <row r="8" spans="1:3" ht="31.5" customHeight="1" thickBot="1">
      <c r="A8" s="134" t="s">
        <v>326</v>
      </c>
      <c r="B8" s="135"/>
      <c r="C8" s="136" t="s">
        <v>214</v>
      </c>
    </row>
    <row r="9" spans="1:3" ht="32.25" thickBot="1">
      <c r="A9" s="137" t="s">
        <v>361</v>
      </c>
      <c r="B9" s="138" t="s">
        <v>282</v>
      </c>
      <c r="C9" s="139"/>
    </row>
    <row r="10" spans="1:3" ht="16.5" thickBot="1">
      <c r="A10" s="140" t="s">
        <v>327</v>
      </c>
      <c r="B10" s="141" t="s">
        <v>216</v>
      </c>
      <c r="C10" s="1"/>
    </row>
    <row r="11" spans="1:3" ht="16.5" thickBot="1">
      <c r="A11" s="140" t="s">
        <v>329</v>
      </c>
      <c r="B11" s="141" t="s">
        <v>221</v>
      </c>
      <c r="C11" s="1"/>
    </row>
    <row r="12" spans="1:3" ht="16.5" thickBot="1">
      <c r="A12" s="140" t="s">
        <v>331</v>
      </c>
      <c r="B12" s="141" t="s">
        <v>232</v>
      </c>
      <c r="C12" s="1"/>
    </row>
    <row r="13" spans="1:3" ht="20.25" customHeight="1" thickBot="1">
      <c r="A13" s="140" t="s">
        <v>187</v>
      </c>
      <c r="B13" s="143" t="s">
        <v>233</v>
      </c>
      <c r="C13" s="1"/>
    </row>
    <row r="14" spans="1:3" ht="16.5" thickBot="1">
      <c r="A14" s="140" t="s">
        <v>188</v>
      </c>
      <c r="B14" s="143" t="s">
        <v>283</v>
      </c>
      <c r="C14" s="1"/>
    </row>
    <row r="15" spans="1:3" ht="32.25" thickBot="1">
      <c r="A15" s="140" t="s">
        <v>235</v>
      </c>
      <c r="B15" s="143" t="s">
        <v>236</v>
      </c>
      <c r="C15" s="1"/>
    </row>
    <row r="16" spans="1:3" ht="32.25" thickBot="1">
      <c r="A16" s="140" t="s">
        <v>237</v>
      </c>
      <c r="B16" s="143" t="s">
        <v>284</v>
      </c>
      <c r="C16" s="1"/>
    </row>
    <row r="17" spans="1:3" ht="16.5" thickBot="1">
      <c r="A17" s="140" t="s">
        <v>332</v>
      </c>
      <c r="B17" s="141" t="s">
        <v>285</v>
      </c>
      <c r="C17" s="1"/>
    </row>
    <row r="18" spans="1:3" ht="14.25" customHeight="1" thickBot="1">
      <c r="A18" s="140" t="s">
        <v>189</v>
      </c>
      <c r="B18" s="141" t="s">
        <v>286</v>
      </c>
      <c r="C18" s="1"/>
    </row>
    <row r="19" spans="1:3" ht="16.5" thickBot="1">
      <c r="A19" s="140" t="s">
        <v>190</v>
      </c>
      <c r="B19" s="141" t="s">
        <v>287</v>
      </c>
      <c r="C19" s="1"/>
    </row>
    <row r="20" spans="1:3" ht="16.5" thickBot="1">
      <c r="A20" s="140" t="s">
        <v>333</v>
      </c>
      <c r="B20" s="141" t="s">
        <v>253</v>
      </c>
      <c r="C20" s="1"/>
    </row>
    <row r="21" spans="1:3" ht="16.5" thickBot="1">
      <c r="A21" s="140" t="s">
        <v>191</v>
      </c>
      <c r="B21" s="141" t="s">
        <v>255</v>
      </c>
      <c r="C21" s="1"/>
    </row>
    <row r="22" spans="1:3" ht="16.5" thickBot="1">
      <c r="A22" s="140" t="s">
        <v>192</v>
      </c>
      <c r="B22" s="141" t="s">
        <v>288</v>
      </c>
      <c r="C22" s="1"/>
    </row>
    <row r="23" spans="1:3" ht="16.5" thickBot="1">
      <c r="A23" s="140" t="s">
        <v>334</v>
      </c>
      <c r="B23" s="141" t="s">
        <v>258</v>
      </c>
      <c r="C23" s="1"/>
    </row>
    <row r="24" spans="1:3" ht="21" customHeight="1" thickBot="1">
      <c r="A24" s="137" t="s">
        <v>371</v>
      </c>
      <c r="B24" s="138" t="s">
        <v>259</v>
      </c>
      <c r="C24" s="139"/>
    </row>
    <row r="25" spans="1:3" ht="48" thickBot="1">
      <c r="A25" s="137" t="s">
        <v>372</v>
      </c>
      <c r="B25" s="138" t="s">
        <v>289</v>
      </c>
      <c r="C25" s="139"/>
    </row>
    <row r="26" spans="1:3" ht="16.5" thickBot="1">
      <c r="A26" s="140" t="s">
        <v>327</v>
      </c>
      <c r="B26" s="141" t="s">
        <v>290</v>
      </c>
      <c r="C26" s="139"/>
    </row>
    <row r="27" spans="1:3" ht="16.5" thickBot="1">
      <c r="A27" s="140" t="s">
        <v>329</v>
      </c>
      <c r="B27" s="141" t="s">
        <v>291</v>
      </c>
      <c r="C27" s="139"/>
    </row>
    <row r="28" spans="1:3" ht="16.5" thickBot="1">
      <c r="A28" s="140" t="s">
        <v>331</v>
      </c>
      <c r="B28" s="141" t="s">
        <v>268</v>
      </c>
      <c r="C28" s="139"/>
    </row>
    <row r="29" spans="1:3" ht="16.5" thickBot="1">
      <c r="A29" s="140" t="s">
        <v>187</v>
      </c>
      <c r="B29" s="141" t="s">
        <v>292</v>
      </c>
      <c r="C29" s="139"/>
    </row>
    <row r="30" spans="1:3" ht="16.5" thickBot="1">
      <c r="A30" s="140" t="s">
        <v>188</v>
      </c>
      <c r="B30" s="141" t="s">
        <v>293</v>
      </c>
      <c r="C30" s="139"/>
    </row>
    <row r="31" spans="1:3" ht="16.5" thickBot="1">
      <c r="A31" s="140" t="s">
        <v>235</v>
      </c>
      <c r="B31" s="141" t="s">
        <v>294</v>
      </c>
      <c r="C31" s="139"/>
    </row>
    <row r="32" spans="1:3" ht="16.5" thickBot="1">
      <c r="A32" s="140" t="s">
        <v>332</v>
      </c>
      <c r="B32" s="141" t="s">
        <v>295</v>
      </c>
      <c r="C32" s="139"/>
    </row>
    <row r="33" spans="1:3" ht="32.25" thickBot="1">
      <c r="A33" s="137" t="s">
        <v>397</v>
      </c>
      <c r="B33" s="138" t="s">
        <v>277</v>
      </c>
      <c r="C33" s="139"/>
    </row>
    <row r="34" spans="1:3" ht="12.75">
      <c r="A34" s="131"/>
      <c r="B34" s="131"/>
      <c r="C34" s="131"/>
    </row>
    <row r="35" spans="1:3" ht="12.75">
      <c r="A35" s="145" t="s">
        <v>278</v>
      </c>
      <c r="B35" s="131"/>
      <c r="C35" s="131"/>
    </row>
  </sheetData>
  <sheetProtection/>
  <mergeCells count="2">
    <mergeCell ref="A4:C4"/>
    <mergeCell ref="A6:C6"/>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C30"/>
  <sheetViews>
    <sheetView zoomScalePageLayoutView="0" workbookViewId="0" topLeftCell="A1">
      <selection activeCell="E19" sqref="E19"/>
    </sheetView>
  </sheetViews>
  <sheetFormatPr defaultColWidth="9.140625" defaultRowHeight="12.75"/>
  <cols>
    <col min="1" max="1" width="5.8515625" style="0" customWidth="1"/>
    <col min="2" max="2" width="70.57421875" style="0" customWidth="1"/>
  </cols>
  <sheetData>
    <row r="1" spans="1:3" ht="12.75">
      <c r="A1" s="131"/>
      <c r="B1" s="132" t="s">
        <v>297</v>
      </c>
      <c r="C1" s="131"/>
    </row>
    <row r="2" spans="1:3" ht="12.75">
      <c r="A2" s="131"/>
      <c r="B2" s="132" t="s">
        <v>298</v>
      </c>
      <c r="C2" s="131"/>
    </row>
    <row r="3" spans="1:3" ht="12.75">
      <c r="A3" s="131"/>
      <c r="B3" s="131"/>
      <c r="C3" s="131"/>
    </row>
    <row r="4" spans="1:3" ht="49.5" customHeight="1">
      <c r="A4" s="367" t="s">
        <v>299</v>
      </c>
      <c r="B4" s="367"/>
      <c r="C4" s="367"/>
    </row>
    <row r="5" spans="1:3" ht="12.75">
      <c r="A5" s="131"/>
      <c r="B5" s="131"/>
      <c r="C5" s="131"/>
    </row>
    <row r="6" spans="1:3" ht="66.75" customHeight="1">
      <c r="A6" s="367" t="s">
        <v>300</v>
      </c>
      <c r="B6" s="367"/>
      <c r="C6" s="367"/>
    </row>
    <row r="7" spans="1:3" ht="13.5" thickBot="1">
      <c r="A7" s="131"/>
      <c r="B7" s="131"/>
      <c r="C7" s="131"/>
    </row>
    <row r="8" spans="1:3" ht="32.25" thickBot="1">
      <c r="A8" s="134" t="s">
        <v>326</v>
      </c>
      <c r="B8" s="135"/>
      <c r="C8" s="136" t="s">
        <v>214</v>
      </c>
    </row>
    <row r="9" spans="1:3" ht="48" thickBot="1">
      <c r="A9" s="137" t="s">
        <v>361</v>
      </c>
      <c r="B9" s="138" t="s">
        <v>301</v>
      </c>
      <c r="C9" s="139"/>
    </row>
    <row r="10" spans="1:3" ht="16.5" thickBot="1">
      <c r="A10" s="140" t="s">
        <v>327</v>
      </c>
      <c r="B10" s="141" t="s">
        <v>216</v>
      </c>
      <c r="C10" s="1"/>
    </row>
    <row r="11" spans="1:3" ht="16.5" thickBot="1">
      <c r="A11" s="140" t="s">
        <v>329</v>
      </c>
      <c r="B11" s="141" t="s">
        <v>221</v>
      </c>
      <c r="C11" s="1"/>
    </row>
    <row r="12" spans="1:3" ht="16.5" thickBot="1">
      <c r="A12" s="140" t="s">
        <v>331</v>
      </c>
      <c r="B12" s="141" t="s">
        <v>232</v>
      </c>
      <c r="C12" s="1"/>
    </row>
    <row r="13" spans="1:3" ht="16.5" thickBot="1">
      <c r="A13" s="140" t="s">
        <v>332</v>
      </c>
      <c r="B13" s="141" t="s">
        <v>241</v>
      </c>
      <c r="C13" s="1"/>
    </row>
    <row r="14" spans="1:3" ht="16.5" thickBot="1">
      <c r="A14" s="140">
        <v>5</v>
      </c>
      <c r="B14" s="141" t="s">
        <v>245</v>
      </c>
      <c r="C14" s="1"/>
    </row>
    <row r="15" spans="1:3" ht="16.5" thickBot="1">
      <c r="A15" s="140" t="s">
        <v>334</v>
      </c>
      <c r="B15" s="141" t="s">
        <v>253</v>
      </c>
      <c r="C15" s="1"/>
    </row>
    <row r="16" spans="1:3" ht="16.5" thickBot="1">
      <c r="A16" s="140" t="s">
        <v>335</v>
      </c>
      <c r="B16" s="141" t="s">
        <v>258</v>
      </c>
      <c r="C16" s="1"/>
    </row>
    <row r="17" spans="1:3" ht="32.25" thickBot="1">
      <c r="A17" s="137" t="s">
        <v>371</v>
      </c>
      <c r="B17" s="138" t="s">
        <v>302</v>
      </c>
      <c r="C17" s="139"/>
    </row>
    <row r="18" spans="1:3" ht="48" thickBot="1">
      <c r="A18" s="137" t="s">
        <v>372</v>
      </c>
      <c r="B18" s="138" t="s">
        <v>303</v>
      </c>
      <c r="C18" s="139"/>
    </row>
    <row r="19" spans="1:3" ht="16.5" thickBot="1">
      <c r="A19" s="140" t="s">
        <v>327</v>
      </c>
      <c r="B19" s="141" t="s">
        <v>290</v>
      </c>
      <c r="C19" s="139"/>
    </row>
    <row r="20" spans="1:3" ht="32.25" thickBot="1">
      <c r="A20" s="140" t="s">
        <v>183</v>
      </c>
      <c r="B20" s="141" t="s">
        <v>304</v>
      </c>
      <c r="C20" s="139"/>
    </row>
    <row r="21" spans="1:3" ht="16.5" thickBot="1">
      <c r="A21" s="140" t="s">
        <v>184</v>
      </c>
      <c r="B21" s="141" t="s">
        <v>305</v>
      </c>
      <c r="C21" s="139"/>
    </row>
    <row r="22" spans="1:3" ht="16.5" thickBot="1">
      <c r="A22" s="140" t="s">
        <v>329</v>
      </c>
      <c r="B22" s="141" t="s">
        <v>268</v>
      </c>
      <c r="C22" s="139"/>
    </row>
    <row r="23" spans="1:3" ht="16.5" thickBot="1">
      <c r="A23" s="140" t="s">
        <v>185</v>
      </c>
      <c r="B23" s="141" t="s">
        <v>292</v>
      </c>
      <c r="C23" s="139"/>
    </row>
    <row r="24" spans="1:3" ht="16.5" thickBot="1">
      <c r="A24" s="140" t="s">
        <v>186</v>
      </c>
      <c r="B24" s="141" t="s">
        <v>293</v>
      </c>
      <c r="C24" s="139"/>
    </row>
    <row r="25" spans="1:3" ht="16.5" thickBot="1">
      <c r="A25" s="140" t="s">
        <v>206</v>
      </c>
      <c r="B25" s="141" t="s">
        <v>294</v>
      </c>
      <c r="C25" s="139"/>
    </row>
    <row r="26" spans="1:3" ht="16.5" thickBot="1">
      <c r="A26" s="140" t="s">
        <v>331</v>
      </c>
      <c r="B26" s="141" t="s">
        <v>273</v>
      </c>
      <c r="C26" s="139"/>
    </row>
    <row r="27" spans="1:3" ht="32.25" thickBot="1">
      <c r="A27" s="137" t="s">
        <v>397</v>
      </c>
      <c r="B27" s="138" t="s">
        <v>306</v>
      </c>
      <c r="C27" s="139"/>
    </row>
    <row r="28" spans="1:3" ht="12.75">
      <c r="A28" s="131"/>
      <c r="B28" s="131"/>
      <c r="C28" s="131"/>
    </row>
    <row r="29" spans="1:3" ht="12.75">
      <c r="A29" s="145" t="s">
        <v>278</v>
      </c>
      <c r="B29" s="131"/>
      <c r="C29" s="131"/>
    </row>
    <row r="30" ht="12.75">
      <c r="A30" s="127"/>
    </row>
  </sheetData>
  <sheetProtection/>
  <mergeCells count="2">
    <mergeCell ref="A4:C4"/>
    <mergeCell ref="A6:C6"/>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H86"/>
  <sheetViews>
    <sheetView showGridLines="0" view="pageBreakPreview" zoomScaleSheetLayoutView="100" zoomScalePageLayoutView="0" workbookViewId="0" topLeftCell="A1">
      <selection activeCell="E18" sqref="E18"/>
    </sheetView>
  </sheetViews>
  <sheetFormatPr defaultColWidth="9.140625" defaultRowHeight="12.75"/>
  <cols>
    <col min="1" max="1" width="5.421875" style="4" customWidth="1"/>
    <col min="2" max="2" width="2.8515625" style="5" customWidth="1"/>
    <col min="3" max="3" width="54.28125" style="5" customWidth="1"/>
    <col min="4" max="4" width="8.140625" style="5" customWidth="1"/>
    <col min="5" max="5" width="12.7109375" style="3" customWidth="1"/>
    <col min="6" max="8" width="12.7109375" style="4" customWidth="1"/>
    <col min="9" max="16384" width="9.140625" style="4" customWidth="1"/>
  </cols>
  <sheetData>
    <row r="1" spans="1:8" ht="12.75">
      <c r="A1" s="2"/>
      <c r="B1" s="3"/>
      <c r="C1" s="3"/>
      <c r="D1" s="3"/>
      <c r="E1" s="384"/>
      <c r="F1" s="384"/>
      <c r="G1" s="384"/>
      <c r="H1" s="384"/>
    </row>
    <row r="2" spans="1:8" ht="22.5" customHeight="1">
      <c r="A2" s="2"/>
      <c r="B2" s="3"/>
      <c r="C2" s="146" t="s">
        <v>307</v>
      </c>
      <c r="D2" s="146"/>
      <c r="E2" s="383" t="s">
        <v>308</v>
      </c>
      <c r="F2" s="383"/>
      <c r="G2" s="383"/>
      <c r="H2" s="383"/>
    </row>
    <row r="3" spans="3:7" ht="12.75">
      <c r="C3" s="147"/>
      <c r="D3" s="147"/>
      <c r="E3" s="43" t="s">
        <v>345</v>
      </c>
      <c r="F3" s="148"/>
      <c r="G3" s="148"/>
    </row>
    <row r="5" spans="1:8" ht="40.5" customHeight="1">
      <c r="A5" s="385" t="s">
        <v>309</v>
      </c>
      <c r="B5" s="387"/>
      <c r="C5" s="387"/>
      <c r="D5" s="387"/>
      <c r="E5" s="387"/>
      <c r="F5" s="387"/>
      <c r="G5" s="387"/>
      <c r="H5" s="387"/>
    </row>
    <row r="6" spans="1:5" ht="12.75">
      <c r="A6" s="388"/>
      <c r="B6" s="387"/>
      <c r="C6" s="387"/>
      <c r="D6" s="387"/>
      <c r="E6" s="387"/>
    </row>
    <row r="7" spans="1:8" ht="12.75">
      <c r="A7" s="385" t="s">
        <v>310</v>
      </c>
      <c r="B7" s="386"/>
      <c r="C7" s="386"/>
      <c r="D7" s="386"/>
      <c r="E7" s="386"/>
      <c r="F7" s="386"/>
      <c r="G7" s="386"/>
      <c r="H7" s="386"/>
    </row>
    <row r="8" spans="1:8" ht="12.75">
      <c r="A8" s="385"/>
      <c r="B8" s="386"/>
      <c r="C8" s="386"/>
      <c r="D8" s="386"/>
      <c r="E8" s="386"/>
      <c r="F8" s="386"/>
      <c r="G8" s="386"/>
      <c r="H8" s="386"/>
    </row>
    <row r="9" spans="1:8" ht="104.25" customHeight="1">
      <c r="A9" s="377" t="s">
        <v>326</v>
      </c>
      <c r="B9" s="379" t="s">
        <v>357</v>
      </c>
      <c r="C9" s="380"/>
      <c r="D9" s="149" t="s">
        <v>487</v>
      </c>
      <c r="E9" s="370" t="s">
        <v>360</v>
      </c>
      <c r="F9" s="317" t="s">
        <v>311</v>
      </c>
      <c r="G9" s="372"/>
      <c r="H9" s="370" t="s">
        <v>312</v>
      </c>
    </row>
    <row r="10" spans="1:8" ht="37.5" customHeight="1">
      <c r="A10" s="378"/>
      <c r="B10" s="381"/>
      <c r="C10" s="382"/>
      <c r="D10" s="150"/>
      <c r="E10" s="371"/>
      <c r="F10" s="56" t="s">
        <v>313</v>
      </c>
      <c r="G10" s="56" t="s">
        <v>314</v>
      </c>
      <c r="H10" s="371"/>
    </row>
    <row r="11" spans="1:8" ht="12.75">
      <c r="A11" s="6">
        <v>1</v>
      </c>
      <c r="B11" s="375">
        <v>2</v>
      </c>
      <c r="C11" s="376"/>
      <c r="D11" s="151">
        <v>3</v>
      </c>
      <c r="E11" s="7" t="s">
        <v>315</v>
      </c>
      <c r="F11" s="6">
        <v>5</v>
      </c>
      <c r="G11" s="6">
        <v>6</v>
      </c>
      <c r="H11" s="6" t="s">
        <v>316</v>
      </c>
    </row>
    <row r="12" spans="1:8" s="5" customFormat="1" ht="12.75" customHeight="1">
      <c r="A12" s="6" t="s">
        <v>361</v>
      </c>
      <c r="B12" s="8" t="s">
        <v>362</v>
      </c>
      <c r="C12" s="9"/>
      <c r="D12" s="9"/>
      <c r="E12" s="10"/>
      <c r="F12" s="11"/>
      <c r="G12" s="11"/>
      <c r="H12" s="11"/>
    </row>
    <row r="13" spans="1:8" s="5" customFormat="1" ht="12.75" customHeight="1">
      <c r="A13" s="12" t="s">
        <v>363</v>
      </c>
      <c r="B13" s="13" t="s">
        <v>364</v>
      </c>
      <c r="C13" s="10"/>
      <c r="D13" s="10"/>
      <c r="E13" s="10"/>
      <c r="F13" s="11"/>
      <c r="G13" s="11"/>
      <c r="H13" s="11"/>
    </row>
    <row r="14" spans="1:8" s="5" customFormat="1" ht="12.75" customHeight="1">
      <c r="A14" s="12" t="s">
        <v>365</v>
      </c>
      <c r="B14" s="13" t="s">
        <v>366</v>
      </c>
      <c r="C14" s="10"/>
      <c r="D14" s="10"/>
      <c r="E14" s="10"/>
      <c r="F14" s="11"/>
      <c r="G14" s="11"/>
      <c r="H14" s="11"/>
    </row>
    <row r="15" spans="1:8" s="5" customFormat="1" ht="12.75" customHeight="1">
      <c r="A15" s="12" t="s">
        <v>367</v>
      </c>
      <c r="B15" s="13" t="s">
        <v>368</v>
      </c>
      <c r="C15" s="10"/>
      <c r="D15" s="10"/>
      <c r="E15" s="10"/>
      <c r="F15" s="11"/>
      <c r="G15" s="11"/>
      <c r="H15" s="11"/>
    </row>
    <row r="16" spans="1:8" s="5" customFormat="1" ht="12.75" customHeight="1">
      <c r="A16" s="12" t="s">
        <v>369</v>
      </c>
      <c r="B16" s="13" t="s">
        <v>370</v>
      </c>
      <c r="C16" s="10"/>
      <c r="D16" s="10"/>
      <c r="E16" s="14"/>
      <c r="F16" s="11"/>
      <c r="G16" s="11"/>
      <c r="H16" s="11"/>
    </row>
    <row r="17" spans="1:8" s="5" customFormat="1" ht="12.75" customHeight="1">
      <c r="A17" s="6" t="s">
        <v>371</v>
      </c>
      <c r="B17" s="8" t="s">
        <v>463</v>
      </c>
      <c r="C17" s="9"/>
      <c r="D17" s="9"/>
      <c r="E17" s="15"/>
      <c r="F17" s="11"/>
      <c r="G17" s="11"/>
      <c r="H17" s="11"/>
    </row>
    <row r="18" spans="1:8" s="5" customFormat="1" ht="12.75" customHeight="1">
      <c r="A18" s="6" t="s">
        <v>372</v>
      </c>
      <c r="B18" s="8" t="s">
        <v>373</v>
      </c>
      <c r="C18" s="9"/>
      <c r="D18" s="9"/>
      <c r="E18" s="10"/>
      <c r="F18" s="11"/>
      <c r="G18" s="11"/>
      <c r="H18" s="11"/>
    </row>
    <row r="19" spans="1:8" s="5" customFormat="1" ht="12.75" customHeight="1">
      <c r="A19" s="12" t="s">
        <v>363</v>
      </c>
      <c r="B19" s="13" t="s">
        <v>374</v>
      </c>
      <c r="C19" s="10"/>
      <c r="D19" s="10"/>
      <c r="E19" s="10"/>
      <c r="F19" s="11"/>
      <c r="G19" s="11"/>
      <c r="H19" s="11"/>
    </row>
    <row r="20" spans="1:8" s="5" customFormat="1" ht="12.75" customHeight="1">
      <c r="A20" s="16" t="s">
        <v>375</v>
      </c>
      <c r="B20" s="17"/>
      <c r="C20" s="18" t="s">
        <v>376</v>
      </c>
      <c r="D20" s="26"/>
      <c r="E20" s="75"/>
      <c r="F20" s="11"/>
      <c r="G20" s="11"/>
      <c r="H20" s="11"/>
    </row>
    <row r="21" spans="1:8" s="5" customFormat="1" ht="12.75" customHeight="1">
      <c r="A21" s="16" t="s">
        <v>377</v>
      </c>
      <c r="B21" s="17"/>
      <c r="C21" s="79" t="s">
        <v>378</v>
      </c>
      <c r="D21" s="13"/>
      <c r="E21" s="66"/>
      <c r="F21" s="11"/>
      <c r="G21" s="11"/>
      <c r="H21" s="11"/>
    </row>
    <row r="22" spans="1:8" s="5" customFormat="1" ht="12.75" customHeight="1">
      <c r="A22" s="12" t="s">
        <v>365</v>
      </c>
      <c r="B22" s="13" t="s">
        <v>379</v>
      </c>
      <c r="C22" s="10"/>
      <c r="D22" s="26"/>
      <c r="E22" s="18"/>
      <c r="F22" s="11"/>
      <c r="G22" s="11"/>
      <c r="H22" s="11"/>
    </row>
    <row r="23" spans="1:8" s="5" customFormat="1" ht="12.75" customHeight="1">
      <c r="A23" s="12" t="s">
        <v>367</v>
      </c>
      <c r="B23" s="21" t="s">
        <v>380</v>
      </c>
      <c r="C23" s="22"/>
      <c r="D23" s="26"/>
      <c r="E23" s="18"/>
      <c r="F23" s="11"/>
      <c r="G23" s="11"/>
      <c r="H23" s="11"/>
    </row>
    <row r="24" spans="1:8" s="5" customFormat="1" ht="12.75" customHeight="1">
      <c r="A24" s="23" t="s">
        <v>381</v>
      </c>
      <c r="B24" s="24"/>
      <c r="C24" s="25" t="s">
        <v>382</v>
      </c>
      <c r="D24" s="26"/>
      <c r="E24" s="28"/>
      <c r="F24" s="11"/>
      <c r="G24" s="11"/>
      <c r="H24" s="11"/>
    </row>
    <row r="25" spans="1:8" s="5" customFormat="1" ht="12.75" customHeight="1">
      <c r="A25" s="23" t="s">
        <v>383</v>
      </c>
      <c r="B25" s="27"/>
      <c r="C25" s="18" t="s">
        <v>384</v>
      </c>
      <c r="D25" s="26"/>
      <c r="E25" s="29"/>
      <c r="F25" s="11"/>
      <c r="G25" s="11"/>
      <c r="H25" s="11"/>
    </row>
    <row r="26" spans="1:8" s="5" customFormat="1" ht="12.75" customHeight="1">
      <c r="A26" s="23" t="s">
        <v>385</v>
      </c>
      <c r="B26" s="24"/>
      <c r="C26" s="25" t="s">
        <v>386</v>
      </c>
      <c r="D26" s="26"/>
      <c r="E26" s="29"/>
      <c r="F26" s="11"/>
      <c r="G26" s="11"/>
      <c r="H26" s="11"/>
    </row>
    <row r="27" spans="1:8" s="5" customFormat="1" ht="12.75" customHeight="1">
      <c r="A27" s="23" t="s">
        <v>387</v>
      </c>
      <c r="B27" s="24"/>
      <c r="C27" s="25" t="s">
        <v>388</v>
      </c>
      <c r="D27" s="26"/>
      <c r="E27" s="29"/>
      <c r="F27" s="11"/>
      <c r="G27" s="11"/>
      <c r="H27" s="11"/>
    </row>
    <row r="28" spans="1:8" s="5" customFormat="1" ht="12.75" customHeight="1">
      <c r="A28" s="23" t="s">
        <v>389</v>
      </c>
      <c r="B28" s="24"/>
      <c r="C28" s="25" t="s">
        <v>390</v>
      </c>
      <c r="D28" s="26"/>
      <c r="E28" s="30"/>
      <c r="F28" s="11"/>
      <c r="G28" s="11"/>
      <c r="H28" s="11"/>
    </row>
    <row r="29" spans="1:8" s="5" customFormat="1" ht="12.75" customHeight="1">
      <c r="A29" s="23" t="s">
        <v>391</v>
      </c>
      <c r="B29" s="27"/>
      <c r="C29" s="79" t="s">
        <v>392</v>
      </c>
      <c r="D29" s="13"/>
      <c r="E29" s="18"/>
      <c r="F29" s="11"/>
      <c r="G29" s="11"/>
      <c r="H29" s="11"/>
    </row>
    <row r="30" spans="1:8" s="5" customFormat="1" ht="12.75" customHeight="1">
      <c r="A30" s="12" t="s">
        <v>369</v>
      </c>
      <c r="B30" s="32" t="s">
        <v>393</v>
      </c>
      <c r="C30" s="33"/>
      <c r="D30" s="26"/>
      <c r="E30" s="30"/>
      <c r="F30" s="11"/>
      <c r="G30" s="11"/>
      <c r="H30" s="11"/>
    </row>
    <row r="31" spans="1:8" s="5" customFormat="1" ht="12.75" customHeight="1">
      <c r="A31" s="12" t="s">
        <v>394</v>
      </c>
      <c r="B31" s="21" t="s">
        <v>395</v>
      </c>
      <c r="C31" s="22"/>
      <c r="D31" s="26"/>
      <c r="E31" s="18"/>
      <c r="F31" s="11"/>
      <c r="G31" s="11"/>
      <c r="H31" s="11"/>
    </row>
    <row r="32" spans="1:8" s="5" customFormat="1" ht="12.75" customHeight="1">
      <c r="A32" s="12"/>
      <c r="B32" s="13" t="s">
        <v>396</v>
      </c>
      <c r="C32" s="10"/>
      <c r="D32" s="26"/>
      <c r="E32" s="18"/>
      <c r="F32" s="11"/>
      <c r="G32" s="11"/>
      <c r="H32" s="11"/>
    </row>
    <row r="33" spans="1:8" s="5" customFormat="1" ht="12.75" customHeight="1">
      <c r="A33" s="6" t="s">
        <v>397</v>
      </c>
      <c r="B33" s="34" t="s">
        <v>398</v>
      </c>
      <c r="C33" s="35"/>
      <c r="D33" s="152"/>
      <c r="E33" s="18"/>
      <c r="F33" s="11"/>
      <c r="G33" s="11"/>
      <c r="H33" s="11"/>
    </row>
    <row r="34" spans="1:8" s="5" customFormat="1" ht="12.75" customHeight="1">
      <c r="A34" s="12" t="s">
        <v>363</v>
      </c>
      <c r="B34" s="13" t="s">
        <v>399</v>
      </c>
      <c r="C34" s="10"/>
      <c r="D34" s="26"/>
      <c r="E34" s="18"/>
      <c r="F34" s="11"/>
      <c r="G34" s="11"/>
      <c r="H34" s="11"/>
    </row>
    <row r="35" spans="1:8" s="5" customFormat="1" ht="12.75" customHeight="1">
      <c r="A35" s="12" t="s">
        <v>365</v>
      </c>
      <c r="B35" s="13" t="s">
        <v>400</v>
      </c>
      <c r="C35" s="10"/>
      <c r="D35" s="26"/>
      <c r="E35" s="18"/>
      <c r="F35" s="11"/>
      <c r="G35" s="11"/>
      <c r="H35" s="11"/>
    </row>
    <row r="36" spans="1:8" s="5" customFormat="1" ht="12.75" customHeight="1">
      <c r="A36" s="12" t="s">
        <v>367</v>
      </c>
      <c r="B36" s="13" t="s">
        <v>401</v>
      </c>
      <c r="C36" s="10"/>
      <c r="D36" s="26"/>
      <c r="E36" s="18"/>
      <c r="F36" s="11"/>
      <c r="G36" s="11"/>
      <c r="H36" s="11"/>
    </row>
    <row r="37" spans="1:8" s="5" customFormat="1" ht="12.75" customHeight="1">
      <c r="A37" s="12" t="s">
        <v>402</v>
      </c>
      <c r="B37" s="13" t="s">
        <v>403</v>
      </c>
      <c r="C37" s="10"/>
      <c r="D37" s="26"/>
      <c r="E37" s="18"/>
      <c r="F37" s="11"/>
      <c r="G37" s="11"/>
      <c r="H37" s="11"/>
    </row>
    <row r="38" spans="1:8" s="5" customFormat="1" ht="12.75" customHeight="1">
      <c r="A38" s="6" t="s">
        <v>404</v>
      </c>
      <c r="B38" s="8" t="s">
        <v>405</v>
      </c>
      <c r="C38" s="9"/>
      <c r="D38" s="152"/>
      <c r="E38" s="18"/>
      <c r="F38" s="11"/>
      <c r="G38" s="11"/>
      <c r="H38" s="11"/>
    </row>
    <row r="39" spans="1:8" s="5" customFormat="1" ht="12.75" customHeight="1">
      <c r="A39" s="12" t="s">
        <v>363</v>
      </c>
      <c r="B39" s="21" t="s">
        <v>406</v>
      </c>
      <c r="C39" s="22"/>
      <c r="D39" s="26"/>
      <c r="E39" s="18"/>
      <c r="F39" s="11"/>
      <c r="G39" s="11"/>
      <c r="H39" s="11"/>
    </row>
    <row r="40" spans="1:8" s="5" customFormat="1" ht="12.75">
      <c r="A40" s="23" t="s">
        <v>375</v>
      </c>
      <c r="B40" s="27"/>
      <c r="C40" s="18" t="s">
        <v>407</v>
      </c>
      <c r="D40" s="26"/>
      <c r="E40" s="30"/>
      <c r="F40" s="11"/>
      <c r="G40" s="11"/>
      <c r="H40" s="11"/>
    </row>
    <row r="41" spans="1:8" s="5" customFormat="1" ht="12.75" customHeight="1">
      <c r="A41" s="23" t="s">
        <v>377</v>
      </c>
      <c r="B41" s="27"/>
      <c r="C41" s="18" t="s">
        <v>408</v>
      </c>
      <c r="D41" s="26"/>
      <c r="E41" s="18"/>
      <c r="F41" s="11"/>
      <c r="G41" s="11"/>
      <c r="H41" s="11"/>
    </row>
    <row r="42" spans="1:8" s="5" customFormat="1" ht="12.75" customHeight="1">
      <c r="A42" s="23" t="s">
        <v>409</v>
      </c>
      <c r="B42" s="27"/>
      <c r="C42" s="18" t="s">
        <v>410</v>
      </c>
      <c r="D42" s="26"/>
      <c r="E42" s="36"/>
      <c r="F42" s="11"/>
      <c r="G42" s="11"/>
      <c r="H42" s="11"/>
    </row>
    <row r="43" spans="1:8" s="5" customFormat="1" ht="12.75" customHeight="1">
      <c r="A43" s="12" t="s">
        <v>365</v>
      </c>
      <c r="B43" s="27" t="s">
        <v>411</v>
      </c>
      <c r="C43" s="18"/>
      <c r="D43" s="26"/>
      <c r="E43" s="18"/>
      <c r="F43" s="11"/>
      <c r="G43" s="11"/>
      <c r="H43" s="11"/>
    </row>
    <row r="44" spans="1:8" s="5" customFormat="1" ht="12.75" customHeight="1">
      <c r="A44" s="23" t="s">
        <v>412</v>
      </c>
      <c r="B44" s="27"/>
      <c r="C44" s="18" t="s">
        <v>413</v>
      </c>
      <c r="D44" s="26"/>
      <c r="E44" s="30"/>
      <c r="F44" s="11"/>
      <c r="G44" s="11"/>
      <c r="H44" s="11"/>
    </row>
    <row r="45" spans="1:8" s="5" customFormat="1" ht="12.75" customHeight="1">
      <c r="A45" s="23" t="s">
        <v>414</v>
      </c>
      <c r="B45" s="10"/>
      <c r="C45" s="18" t="s">
        <v>415</v>
      </c>
      <c r="D45" s="26"/>
      <c r="E45" s="30"/>
      <c r="F45" s="11"/>
      <c r="G45" s="11"/>
      <c r="H45" s="11"/>
    </row>
    <row r="46" spans="1:8" s="5" customFormat="1" ht="12.75">
      <c r="A46" s="23" t="s">
        <v>416</v>
      </c>
      <c r="B46" s="27"/>
      <c r="C46" s="18" t="s">
        <v>417</v>
      </c>
      <c r="D46" s="26"/>
      <c r="E46" s="30"/>
      <c r="F46" s="11"/>
      <c r="G46" s="11"/>
      <c r="H46" s="11"/>
    </row>
    <row r="47" spans="1:8" s="5" customFormat="1" ht="12.75">
      <c r="A47" s="23" t="s">
        <v>418</v>
      </c>
      <c r="B47" s="27"/>
      <c r="C47" s="18" t="s">
        <v>419</v>
      </c>
      <c r="D47" s="26"/>
      <c r="E47" s="30"/>
      <c r="F47" s="11"/>
      <c r="G47" s="11"/>
      <c r="H47" s="11"/>
    </row>
    <row r="48" spans="1:8" s="5" customFormat="1" ht="12.75">
      <c r="A48" s="23" t="s">
        <v>420</v>
      </c>
      <c r="B48" s="27"/>
      <c r="C48" s="18" t="s">
        <v>421</v>
      </c>
      <c r="D48" s="26"/>
      <c r="E48" s="30"/>
      <c r="F48" s="11"/>
      <c r="G48" s="11"/>
      <c r="H48" s="11"/>
    </row>
    <row r="49" spans="1:8" s="5" customFormat="1" ht="12.75">
      <c r="A49" s="23" t="s">
        <v>422</v>
      </c>
      <c r="B49" s="27"/>
      <c r="C49" s="18" t="s">
        <v>423</v>
      </c>
      <c r="D49" s="26"/>
      <c r="E49" s="30"/>
      <c r="F49" s="11"/>
      <c r="G49" s="11"/>
      <c r="H49" s="11"/>
    </row>
    <row r="50" spans="1:8" s="5" customFormat="1" ht="12.75">
      <c r="A50" s="23" t="s">
        <v>424</v>
      </c>
      <c r="B50" s="27"/>
      <c r="C50" s="18" t="s">
        <v>425</v>
      </c>
      <c r="D50" s="26"/>
      <c r="E50" s="30"/>
      <c r="F50" s="11"/>
      <c r="G50" s="11"/>
      <c r="H50" s="11"/>
    </row>
    <row r="51" spans="1:8" s="5" customFormat="1" ht="12.75" customHeight="1">
      <c r="A51" s="23" t="s">
        <v>426</v>
      </c>
      <c r="B51" s="27"/>
      <c r="C51" s="18" t="s">
        <v>427</v>
      </c>
      <c r="D51" s="26"/>
      <c r="E51" s="30"/>
      <c r="F51" s="11"/>
      <c r="G51" s="11"/>
      <c r="H51" s="11"/>
    </row>
    <row r="52" spans="1:8" s="5" customFormat="1" ht="12.75" customHeight="1">
      <c r="A52" s="23" t="s">
        <v>428</v>
      </c>
      <c r="B52" s="27"/>
      <c r="C52" s="18" t="s">
        <v>429</v>
      </c>
      <c r="D52" s="26"/>
      <c r="E52" s="30"/>
      <c r="F52" s="11"/>
      <c r="G52" s="11"/>
      <c r="H52" s="11"/>
    </row>
    <row r="53" spans="1:8" s="5" customFormat="1" ht="12.75" customHeight="1">
      <c r="A53" s="23" t="s">
        <v>430</v>
      </c>
      <c r="B53" s="27"/>
      <c r="C53" s="18" t="s">
        <v>431</v>
      </c>
      <c r="D53" s="26"/>
      <c r="E53" s="30"/>
      <c r="F53" s="11"/>
      <c r="G53" s="11"/>
      <c r="H53" s="11"/>
    </row>
    <row r="54" spans="1:8" s="5" customFormat="1" ht="12.75" customHeight="1">
      <c r="A54" s="23" t="s">
        <v>432</v>
      </c>
      <c r="B54" s="27"/>
      <c r="C54" s="18" t="s">
        <v>433</v>
      </c>
      <c r="D54" s="26"/>
      <c r="E54" s="36"/>
      <c r="F54" s="11"/>
      <c r="G54" s="11"/>
      <c r="H54" s="11"/>
    </row>
    <row r="55" spans="1:8" s="5" customFormat="1" ht="12.75" customHeight="1">
      <c r="A55" s="6" t="s">
        <v>434</v>
      </c>
      <c r="B55" s="34" t="s">
        <v>435</v>
      </c>
      <c r="C55" s="35"/>
      <c r="D55" s="152"/>
      <c r="E55" s="36"/>
      <c r="F55" s="11"/>
      <c r="G55" s="11"/>
      <c r="H55" s="11"/>
    </row>
    <row r="56" spans="1:8" s="5" customFormat="1" ht="12.75" customHeight="1">
      <c r="A56" s="12" t="s">
        <v>363</v>
      </c>
      <c r="B56" s="21" t="s">
        <v>436</v>
      </c>
      <c r="C56" s="22"/>
      <c r="D56" s="26"/>
      <c r="E56" s="18"/>
      <c r="F56" s="11"/>
      <c r="G56" s="11"/>
      <c r="H56" s="11"/>
    </row>
    <row r="57" spans="1:8" s="5" customFormat="1" ht="12.75" customHeight="1">
      <c r="A57" s="23" t="s">
        <v>365</v>
      </c>
      <c r="B57" s="27" t="s">
        <v>437</v>
      </c>
      <c r="C57" s="18"/>
      <c r="D57" s="26"/>
      <c r="E57" s="18"/>
      <c r="F57" s="11"/>
      <c r="G57" s="11"/>
      <c r="H57" s="11"/>
    </row>
    <row r="58" spans="1:8" s="5" customFormat="1" ht="12.75" customHeight="1">
      <c r="A58" s="12" t="s">
        <v>367</v>
      </c>
      <c r="B58" s="37" t="s">
        <v>438</v>
      </c>
      <c r="C58" s="38"/>
      <c r="D58" s="26"/>
      <c r="E58" s="18"/>
      <c r="F58" s="11"/>
      <c r="G58" s="11"/>
      <c r="H58" s="11"/>
    </row>
    <row r="59" spans="1:8" s="5" customFormat="1" ht="12.75" customHeight="1">
      <c r="A59" s="23" t="s">
        <v>381</v>
      </c>
      <c r="B59" s="17"/>
      <c r="C59" s="68" t="s">
        <v>439</v>
      </c>
      <c r="D59" s="73"/>
      <c r="E59" s="40"/>
      <c r="F59" s="11"/>
      <c r="G59" s="11"/>
      <c r="H59" s="11"/>
    </row>
    <row r="60" spans="1:8" s="5" customFormat="1" ht="12.75" customHeight="1">
      <c r="A60" s="23" t="s">
        <v>383</v>
      </c>
      <c r="B60" s="17"/>
      <c r="C60" s="68" t="s">
        <v>440</v>
      </c>
      <c r="D60" s="73"/>
      <c r="E60" s="40"/>
      <c r="F60" s="11"/>
      <c r="G60" s="11"/>
      <c r="H60" s="11"/>
    </row>
    <row r="61" spans="1:8" s="5" customFormat="1" ht="24.75" customHeight="1">
      <c r="A61" s="6"/>
      <c r="B61" s="338" t="s">
        <v>441</v>
      </c>
      <c r="C61" s="336"/>
      <c r="D61" s="153"/>
      <c r="E61" s="18"/>
      <c r="F61" s="11"/>
      <c r="G61" s="11"/>
      <c r="H61" s="11"/>
    </row>
    <row r="62" spans="1:8" s="5" customFormat="1" ht="12.75">
      <c r="A62" s="41"/>
      <c r="B62" s="42"/>
      <c r="C62" s="42"/>
      <c r="D62" s="42"/>
      <c r="E62" s="42"/>
      <c r="F62" s="3"/>
      <c r="G62" s="3"/>
      <c r="H62" s="3"/>
    </row>
    <row r="63" spans="1:8" s="3" customFormat="1" ht="12.75">
      <c r="A63" s="374" t="s">
        <v>196</v>
      </c>
      <c r="B63" s="374"/>
      <c r="C63" s="374"/>
      <c r="D63" s="374"/>
      <c r="E63" s="374"/>
      <c r="F63" s="374"/>
      <c r="G63" s="374"/>
      <c r="H63" s="374"/>
    </row>
    <row r="64" spans="1:8" s="5" customFormat="1" ht="12.75" customHeight="1">
      <c r="A64" s="373"/>
      <c r="B64" s="373"/>
      <c r="C64" s="373"/>
      <c r="D64" s="373"/>
      <c r="E64" s="373"/>
      <c r="F64" s="303"/>
      <c r="G64" s="303"/>
      <c r="H64" s="303"/>
    </row>
    <row r="65" s="5" customFormat="1" ht="12.75">
      <c r="E65" s="3"/>
    </row>
    <row r="66" s="5" customFormat="1" ht="12.75">
      <c r="E66" s="3"/>
    </row>
    <row r="67" s="5" customFormat="1" ht="12.75">
      <c r="E67" s="3"/>
    </row>
    <row r="68" s="5" customFormat="1" ht="12.75">
      <c r="E68" s="3"/>
    </row>
    <row r="69" s="5" customFormat="1" ht="12.75">
      <c r="E69" s="3"/>
    </row>
    <row r="70" s="5" customFormat="1" ht="12.75">
      <c r="E70" s="3"/>
    </row>
    <row r="71" s="5" customFormat="1" ht="12.75">
      <c r="E71" s="3"/>
    </row>
    <row r="72" s="5" customFormat="1" ht="12.75">
      <c r="E72" s="3"/>
    </row>
    <row r="73" s="5" customFormat="1" ht="12.75">
      <c r="E73" s="3"/>
    </row>
    <row r="74" s="5" customFormat="1" ht="12.75">
      <c r="E74" s="3"/>
    </row>
    <row r="75" s="5" customFormat="1" ht="12.75">
      <c r="E75" s="3"/>
    </row>
    <row r="76" s="5" customFormat="1" ht="12.75">
      <c r="E76" s="3"/>
    </row>
    <row r="77" s="5" customFormat="1" ht="12.75">
      <c r="E77" s="3"/>
    </row>
    <row r="78" s="5" customFormat="1" ht="12.75">
      <c r="E78" s="3"/>
    </row>
    <row r="79" s="5" customFormat="1" ht="12.75">
      <c r="E79" s="3"/>
    </row>
    <row r="80" s="5" customFormat="1" ht="12.75">
      <c r="E80" s="3"/>
    </row>
    <row r="81" s="5" customFormat="1" ht="12.75">
      <c r="E81" s="3"/>
    </row>
    <row r="82" s="5" customFormat="1" ht="12.75">
      <c r="E82" s="3"/>
    </row>
    <row r="83" s="5" customFormat="1" ht="12.75">
      <c r="E83" s="3"/>
    </row>
    <row r="84" s="5" customFormat="1" ht="12.75">
      <c r="E84" s="3"/>
    </row>
    <row r="85" s="5" customFormat="1" ht="12.75">
      <c r="E85" s="3"/>
    </row>
    <row r="86" s="5" customFormat="1" ht="12.75">
      <c r="E86" s="3"/>
    </row>
  </sheetData>
  <sheetProtection/>
  <mergeCells count="16">
    <mergeCell ref="E2:H2"/>
    <mergeCell ref="E1:H1"/>
    <mergeCell ref="A7:H7"/>
    <mergeCell ref="A8:H8"/>
    <mergeCell ref="A5:H5"/>
    <mergeCell ref="A6:E6"/>
    <mergeCell ref="H9:H10"/>
    <mergeCell ref="F9:G9"/>
    <mergeCell ref="B61:C61"/>
    <mergeCell ref="F64:H64"/>
    <mergeCell ref="A64:E64"/>
    <mergeCell ref="A63:H63"/>
    <mergeCell ref="B11:C11"/>
    <mergeCell ref="A9:A10"/>
    <mergeCell ref="B9:C10"/>
    <mergeCell ref="E9:E10"/>
  </mergeCells>
  <printOptions horizontalCentered="1"/>
  <pageMargins left="0.5511811023622047" right="0.5511811023622047" top="0.5905511811023623" bottom="0.3937007874015748" header="0.31496062992125984" footer="0.11811023622047245"/>
  <pageSetup fitToHeight="1" fitToWidth="1" horizontalDpi="600" verticalDpi="600" orientation="portrait" paperSize="9" scale="73" r:id="rId1"/>
  <rowBreaks count="1" manualBreakCount="1">
    <brk id="49" max="5" man="1"/>
  </rowBreaks>
</worksheet>
</file>

<file path=xl/worksheets/sheet7.xml><?xml version="1.0" encoding="utf-8"?>
<worksheet xmlns="http://schemas.openxmlformats.org/spreadsheetml/2006/main" xmlns:r="http://schemas.openxmlformats.org/officeDocument/2006/relationships">
  <sheetPr>
    <pageSetUpPr fitToPage="1"/>
  </sheetPr>
  <dimension ref="A1:I92"/>
  <sheetViews>
    <sheetView showGridLines="0" view="pageBreakPreview" zoomScaleSheetLayoutView="100" zoomScalePageLayoutView="0" workbookViewId="0" topLeftCell="A1">
      <selection activeCell="E18" sqref="E18"/>
    </sheetView>
  </sheetViews>
  <sheetFormatPr defaultColWidth="9.140625" defaultRowHeight="12.75"/>
  <cols>
    <col min="1" max="1" width="4.7109375" style="47" bestFit="1" customWidth="1"/>
    <col min="2" max="2" width="3.140625" style="48" customWidth="1"/>
    <col min="3" max="3" width="2.7109375" style="48" customWidth="1"/>
    <col min="4" max="4" width="54.7109375" style="48" customWidth="1"/>
    <col min="5" max="5" width="8.57421875" style="48" customWidth="1"/>
    <col min="6" max="6" width="14.28125" style="47" bestFit="1" customWidth="1"/>
    <col min="7" max="8" width="14.421875" style="47" bestFit="1" customWidth="1"/>
    <col min="9" max="9" width="24.7109375" style="47" bestFit="1" customWidth="1"/>
    <col min="10" max="16384" width="9.140625" style="47" customWidth="1"/>
  </cols>
  <sheetData>
    <row r="1" spans="1:9" ht="12.75">
      <c r="A1" s="45"/>
      <c r="B1" s="46"/>
      <c r="C1" s="46"/>
      <c r="D1" s="154"/>
      <c r="E1" s="154"/>
      <c r="F1" s="396"/>
      <c r="G1" s="396"/>
      <c r="H1" s="396"/>
      <c r="I1" s="396"/>
    </row>
    <row r="2" spans="4:9" ht="12.75" customHeight="1">
      <c r="D2" s="49"/>
      <c r="E2" s="49"/>
      <c r="F2" s="389" t="s">
        <v>308</v>
      </c>
      <c r="G2" s="389"/>
      <c r="H2" s="389"/>
      <c r="I2" s="389"/>
    </row>
    <row r="3" spans="4:9" ht="12.75" customHeight="1">
      <c r="D3" s="49"/>
      <c r="E3" s="49"/>
      <c r="F3" s="155" t="s">
        <v>351</v>
      </c>
      <c r="G3" s="49"/>
      <c r="H3" s="49"/>
      <c r="I3" s="49"/>
    </row>
    <row r="5" spans="1:9" ht="12.75">
      <c r="A5" s="314" t="s">
        <v>324</v>
      </c>
      <c r="B5" s="315"/>
      <c r="C5" s="315"/>
      <c r="D5" s="315"/>
      <c r="E5" s="315"/>
      <c r="F5" s="313"/>
      <c r="G5" s="313"/>
      <c r="H5" s="313"/>
      <c r="I5" s="313"/>
    </row>
    <row r="6" spans="1:9" ht="12.75">
      <c r="A6" s="401"/>
      <c r="B6" s="401"/>
      <c r="C6" s="401"/>
      <c r="D6" s="401"/>
      <c r="E6" s="401"/>
      <c r="F6" s="401"/>
      <c r="G6" s="401"/>
      <c r="H6" s="401"/>
      <c r="I6" s="401"/>
    </row>
    <row r="7" spans="1:9" ht="12.75">
      <c r="A7" s="156"/>
      <c r="B7" s="156"/>
      <c r="C7" s="156"/>
      <c r="D7" s="156"/>
      <c r="E7" s="156"/>
      <c r="F7" s="156"/>
      <c r="G7" s="156"/>
      <c r="H7" s="156"/>
      <c r="I7" s="156"/>
    </row>
    <row r="8" spans="1:5" ht="6" customHeight="1">
      <c r="A8" s="321"/>
      <c r="B8" s="313"/>
      <c r="C8" s="313"/>
      <c r="D8" s="313"/>
      <c r="E8" s="52"/>
    </row>
    <row r="9" spans="1:9" ht="12.75">
      <c r="A9" s="314" t="s">
        <v>310</v>
      </c>
      <c r="B9" s="315"/>
      <c r="C9" s="315"/>
      <c r="D9" s="315"/>
      <c r="E9" s="315"/>
      <c r="F9" s="324"/>
      <c r="G9" s="324"/>
      <c r="H9" s="324"/>
      <c r="I9" s="324"/>
    </row>
    <row r="10" spans="1:9" ht="12.75">
      <c r="A10" s="50"/>
      <c r="B10" s="51"/>
      <c r="C10" s="51"/>
      <c r="D10" s="51"/>
      <c r="E10" s="51"/>
      <c r="F10" s="54"/>
      <c r="G10" s="54"/>
      <c r="H10" s="54"/>
      <c r="I10" s="54"/>
    </row>
    <row r="11" spans="1:9" ht="63.75" customHeight="1">
      <c r="A11" s="377" t="s">
        <v>326</v>
      </c>
      <c r="B11" s="390" t="s">
        <v>357</v>
      </c>
      <c r="C11" s="391"/>
      <c r="D11" s="391"/>
      <c r="E11" s="377" t="s">
        <v>487</v>
      </c>
      <c r="F11" s="377" t="s">
        <v>360</v>
      </c>
      <c r="G11" s="394" t="s">
        <v>311</v>
      </c>
      <c r="H11" s="395"/>
      <c r="I11" s="377" t="s">
        <v>312</v>
      </c>
    </row>
    <row r="12" spans="1:9" ht="12.75">
      <c r="A12" s="378"/>
      <c r="B12" s="392"/>
      <c r="C12" s="393"/>
      <c r="D12" s="393"/>
      <c r="E12" s="378"/>
      <c r="F12" s="378"/>
      <c r="G12" s="6" t="s">
        <v>313</v>
      </c>
      <c r="H12" s="6" t="s">
        <v>317</v>
      </c>
      <c r="I12" s="378"/>
    </row>
    <row r="13" spans="1:9" ht="12.75">
      <c r="A13" s="6">
        <v>1</v>
      </c>
      <c r="B13" s="397">
        <v>2</v>
      </c>
      <c r="C13" s="398"/>
      <c r="D13" s="398"/>
      <c r="E13" s="6">
        <v>3</v>
      </c>
      <c r="F13" s="6">
        <v>4</v>
      </c>
      <c r="G13" s="6">
        <v>5</v>
      </c>
      <c r="H13" s="6">
        <v>6</v>
      </c>
      <c r="I13" s="6" t="s">
        <v>316</v>
      </c>
    </row>
    <row r="14" spans="1:9" s="48" customFormat="1" ht="12.75" customHeight="1">
      <c r="A14" s="56" t="s">
        <v>361</v>
      </c>
      <c r="B14" s="57" t="s">
        <v>362</v>
      </c>
      <c r="C14" s="58"/>
      <c r="D14" s="59"/>
      <c r="E14" s="152"/>
      <c r="F14" s="11"/>
      <c r="G14" s="11"/>
      <c r="H14" s="11"/>
      <c r="I14" s="11"/>
    </row>
    <row r="15" spans="1:9" s="48" customFormat="1" ht="12.75" customHeight="1">
      <c r="A15" s="62" t="s">
        <v>363</v>
      </c>
      <c r="B15" s="63" t="s">
        <v>364</v>
      </c>
      <c r="C15" s="64"/>
      <c r="D15" s="65"/>
      <c r="E15" s="157"/>
      <c r="F15" s="61"/>
      <c r="G15" s="61"/>
      <c r="H15" s="61"/>
      <c r="I15" s="61"/>
    </row>
    <row r="16" spans="1:9" s="48" customFormat="1" ht="12.75" customHeight="1">
      <c r="A16" s="16" t="s">
        <v>375</v>
      </c>
      <c r="B16" s="17"/>
      <c r="C16" s="39" t="s">
        <v>445</v>
      </c>
      <c r="D16" s="40"/>
      <c r="E16" s="20"/>
      <c r="F16" s="61"/>
      <c r="G16" s="61"/>
      <c r="H16" s="61"/>
      <c r="I16" s="61"/>
    </row>
    <row r="17" spans="1:9" s="48" customFormat="1" ht="12.75" customHeight="1">
      <c r="A17" s="16" t="s">
        <v>377</v>
      </c>
      <c r="B17" s="17"/>
      <c r="C17" s="39" t="s">
        <v>446</v>
      </c>
      <c r="D17" s="40"/>
      <c r="E17" s="20"/>
      <c r="F17" s="61"/>
      <c r="G17" s="61"/>
      <c r="H17" s="61"/>
      <c r="I17" s="61"/>
    </row>
    <row r="18" spans="1:9" s="48" customFormat="1" ht="12.75" customHeight="1">
      <c r="A18" s="16" t="s">
        <v>409</v>
      </c>
      <c r="B18" s="17"/>
      <c r="C18" s="39" t="s">
        <v>447</v>
      </c>
      <c r="D18" s="40"/>
      <c r="E18" s="20"/>
      <c r="F18" s="61"/>
      <c r="G18" s="61"/>
      <c r="H18" s="61"/>
      <c r="I18" s="61"/>
    </row>
    <row r="19" spans="1:9" s="48" customFormat="1" ht="12.75" customHeight="1">
      <c r="A19" s="16" t="s">
        <v>448</v>
      </c>
      <c r="B19" s="17"/>
      <c r="C19" s="39" t="s">
        <v>449</v>
      </c>
      <c r="D19" s="40"/>
      <c r="E19" s="20"/>
      <c r="F19" s="61"/>
      <c r="G19" s="61"/>
      <c r="H19" s="61"/>
      <c r="I19" s="61"/>
    </row>
    <row r="20" spans="1:9" s="48" customFormat="1" ht="12.75" customHeight="1">
      <c r="A20" s="67" t="s">
        <v>450</v>
      </c>
      <c r="B20" s="17"/>
      <c r="C20" s="68" t="s">
        <v>451</v>
      </c>
      <c r="D20" s="40"/>
      <c r="E20" s="20"/>
      <c r="F20" s="61"/>
      <c r="G20" s="61"/>
      <c r="H20" s="61"/>
      <c r="I20" s="61"/>
    </row>
    <row r="21" spans="1:9" s="48" customFormat="1" ht="12.75" customHeight="1">
      <c r="A21" s="69" t="s">
        <v>365</v>
      </c>
      <c r="B21" s="70" t="s">
        <v>366</v>
      </c>
      <c r="C21" s="71"/>
      <c r="D21" s="72"/>
      <c r="E21" s="20"/>
      <c r="F21" s="61"/>
      <c r="G21" s="61"/>
      <c r="H21" s="61"/>
      <c r="I21" s="61"/>
    </row>
    <row r="22" spans="1:9" s="48" customFormat="1" ht="12.75" customHeight="1">
      <c r="A22" s="16" t="s">
        <v>412</v>
      </c>
      <c r="B22" s="17"/>
      <c r="C22" s="39" t="s">
        <v>452</v>
      </c>
      <c r="D22" s="40"/>
      <c r="E22" s="20"/>
      <c r="F22" s="61"/>
      <c r="G22" s="61"/>
      <c r="H22" s="61"/>
      <c r="I22" s="61"/>
    </row>
    <row r="23" spans="1:9" s="48" customFormat="1" ht="12.75" customHeight="1">
      <c r="A23" s="16" t="s">
        <v>414</v>
      </c>
      <c r="B23" s="17"/>
      <c r="C23" s="39" t="s">
        <v>453</v>
      </c>
      <c r="D23" s="40"/>
      <c r="E23" s="20"/>
      <c r="F23" s="61"/>
      <c r="G23" s="61"/>
      <c r="H23" s="61"/>
      <c r="I23" s="61"/>
    </row>
    <row r="24" spans="1:9" s="48" customFormat="1" ht="12.75" customHeight="1">
      <c r="A24" s="16" t="s">
        <v>416</v>
      </c>
      <c r="B24" s="17"/>
      <c r="C24" s="39" t="s">
        <v>454</v>
      </c>
      <c r="D24" s="40"/>
      <c r="E24" s="20"/>
      <c r="F24" s="61"/>
      <c r="G24" s="61"/>
      <c r="H24" s="61"/>
      <c r="I24" s="61"/>
    </row>
    <row r="25" spans="1:9" s="48" customFormat="1" ht="12.75" customHeight="1">
      <c r="A25" s="16" t="s">
        <v>418</v>
      </c>
      <c r="B25" s="17"/>
      <c r="C25" s="39" t="s">
        <v>455</v>
      </c>
      <c r="D25" s="40"/>
      <c r="E25" s="20"/>
      <c r="F25" s="61"/>
      <c r="G25" s="61"/>
      <c r="H25" s="61"/>
      <c r="I25" s="61"/>
    </row>
    <row r="26" spans="1:9" s="48" customFormat="1" ht="12.75" customHeight="1">
      <c r="A26" s="16" t="s">
        <v>420</v>
      </c>
      <c r="B26" s="17"/>
      <c r="C26" s="39" t="s">
        <v>456</v>
      </c>
      <c r="D26" s="40"/>
      <c r="E26" s="20"/>
      <c r="F26" s="61"/>
      <c r="G26" s="61"/>
      <c r="H26" s="61"/>
      <c r="I26" s="61"/>
    </row>
    <row r="27" spans="1:9" s="48" customFormat="1" ht="12.75" customHeight="1">
      <c r="A27" s="16" t="s">
        <v>422</v>
      </c>
      <c r="B27" s="17"/>
      <c r="C27" s="39" t="s">
        <v>457</v>
      </c>
      <c r="D27" s="40"/>
      <c r="E27" s="20"/>
      <c r="F27" s="61"/>
      <c r="G27" s="61"/>
      <c r="H27" s="61"/>
      <c r="I27" s="61"/>
    </row>
    <row r="28" spans="1:9" s="48" customFormat="1" ht="12.75" customHeight="1">
      <c r="A28" s="16" t="s">
        <v>424</v>
      </c>
      <c r="B28" s="17"/>
      <c r="C28" s="39" t="s">
        <v>458</v>
      </c>
      <c r="D28" s="40"/>
      <c r="E28" s="20"/>
      <c r="F28" s="61"/>
      <c r="G28" s="61"/>
      <c r="H28" s="61"/>
      <c r="I28" s="61"/>
    </row>
    <row r="29" spans="1:9" s="48" customFormat="1" ht="12.75" customHeight="1">
      <c r="A29" s="16" t="s">
        <v>426</v>
      </c>
      <c r="B29" s="17"/>
      <c r="C29" s="39" t="s">
        <v>459</v>
      </c>
      <c r="D29" s="40"/>
      <c r="E29" s="20"/>
      <c r="F29" s="61"/>
      <c r="G29" s="61"/>
      <c r="H29" s="61"/>
      <c r="I29" s="61"/>
    </row>
    <row r="30" spans="1:9" s="48" customFormat="1" ht="12.75" customHeight="1">
      <c r="A30" s="16" t="s">
        <v>460</v>
      </c>
      <c r="B30" s="27"/>
      <c r="C30" s="31" t="s">
        <v>485</v>
      </c>
      <c r="D30" s="18"/>
      <c r="E30" s="26"/>
      <c r="F30" s="61"/>
      <c r="G30" s="61"/>
      <c r="H30" s="61"/>
      <c r="I30" s="61"/>
    </row>
    <row r="31" spans="1:9" s="48" customFormat="1" ht="12.75" customHeight="1">
      <c r="A31" s="16" t="s">
        <v>430</v>
      </c>
      <c r="B31" s="17"/>
      <c r="C31" s="39" t="s">
        <v>461</v>
      </c>
      <c r="D31" s="40"/>
      <c r="E31" s="20"/>
      <c r="F31" s="61"/>
      <c r="G31" s="61"/>
      <c r="H31" s="61"/>
      <c r="I31" s="61"/>
    </row>
    <row r="32" spans="1:9" s="48" customFormat="1" ht="12.75" customHeight="1">
      <c r="A32" s="62" t="s">
        <v>367</v>
      </c>
      <c r="B32" s="73" t="s">
        <v>368</v>
      </c>
      <c r="C32" s="73"/>
      <c r="D32" s="60"/>
      <c r="E32" s="20"/>
      <c r="F32" s="61"/>
      <c r="G32" s="61"/>
      <c r="H32" s="61"/>
      <c r="I32" s="61"/>
    </row>
    <row r="33" spans="1:9" s="48" customFormat="1" ht="12.75" customHeight="1">
      <c r="A33" s="62" t="s">
        <v>369</v>
      </c>
      <c r="B33" s="13" t="s">
        <v>462</v>
      </c>
      <c r="C33" s="13"/>
      <c r="D33" s="10"/>
      <c r="E33" s="26"/>
      <c r="F33" s="61"/>
      <c r="G33" s="61"/>
      <c r="H33" s="61"/>
      <c r="I33" s="61"/>
    </row>
    <row r="34" spans="1:9" s="48" customFormat="1" ht="12.75" customHeight="1">
      <c r="A34" s="56" t="s">
        <v>371</v>
      </c>
      <c r="B34" s="57" t="s">
        <v>463</v>
      </c>
      <c r="C34" s="58"/>
      <c r="D34" s="59"/>
      <c r="E34" s="81"/>
      <c r="F34" s="61"/>
      <c r="G34" s="61"/>
      <c r="H34" s="61"/>
      <c r="I34" s="61"/>
    </row>
    <row r="35" spans="1:9" s="48" customFormat="1" ht="12.75" customHeight="1">
      <c r="A35" s="6" t="s">
        <v>372</v>
      </c>
      <c r="B35" s="8" t="s">
        <v>373</v>
      </c>
      <c r="C35" s="74"/>
      <c r="D35" s="9"/>
      <c r="E35" s="152"/>
      <c r="F35" s="61"/>
      <c r="G35" s="61"/>
      <c r="H35" s="61"/>
      <c r="I35" s="61"/>
    </row>
    <row r="36" spans="1:9" s="48" customFormat="1" ht="12.75" customHeight="1">
      <c r="A36" s="12" t="s">
        <v>363</v>
      </c>
      <c r="B36" s="21" t="s">
        <v>374</v>
      </c>
      <c r="C36" s="24"/>
      <c r="D36" s="22"/>
      <c r="E36" s="26"/>
      <c r="F36" s="61"/>
      <c r="G36" s="61"/>
      <c r="H36" s="61"/>
      <c r="I36" s="61"/>
    </row>
    <row r="37" spans="1:9" s="48" customFormat="1" ht="12.75" customHeight="1">
      <c r="A37" s="23" t="s">
        <v>375</v>
      </c>
      <c r="B37" s="27"/>
      <c r="C37" s="31" t="s">
        <v>464</v>
      </c>
      <c r="D37" s="18"/>
      <c r="E37" s="26"/>
      <c r="F37" s="61"/>
      <c r="G37" s="61"/>
      <c r="H37" s="61"/>
      <c r="I37" s="61"/>
    </row>
    <row r="38" spans="1:9" s="48" customFormat="1" ht="12.75" customHeight="1">
      <c r="A38" s="23" t="s">
        <v>377</v>
      </c>
      <c r="B38" s="27"/>
      <c r="C38" s="31" t="s">
        <v>465</v>
      </c>
      <c r="D38" s="18"/>
      <c r="E38" s="26"/>
      <c r="F38" s="61"/>
      <c r="G38" s="61"/>
      <c r="H38" s="61"/>
      <c r="I38" s="61"/>
    </row>
    <row r="39" spans="1:9" s="48" customFormat="1" ht="12.75">
      <c r="A39" s="23" t="s">
        <v>409</v>
      </c>
      <c r="B39" s="27"/>
      <c r="C39" s="31" t="s">
        <v>466</v>
      </c>
      <c r="D39" s="18"/>
      <c r="E39" s="26"/>
      <c r="F39" s="61"/>
      <c r="G39" s="61"/>
      <c r="H39" s="61"/>
      <c r="I39" s="61"/>
    </row>
    <row r="40" spans="1:9" s="48" customFormat="1" ht="12.75">
      <c r="A40" s="23" t="s">
        <v>448</v>
      </c>
      <c r="B40" s="27"/>
      <c r="C40" s="31" t="s">
        <v>467</v>
      </c>
      <c r="D40" s="18"/>
      <c r="E40" s="26"/>
      <c r="F40" s="61"/>
      <c r="G40" s="61"/>
      <c r="H40" s="61"/>
      <c r="I40" s="61"/>
    </row>
    <row r="41" spans="1:9" s="48" customFormat="1" ht="12.75" customHeight="1">
      <c r="A41" s="23" t="s">
        <v>450</v>
      </c>
      <c r="B41" s="74"/>
      <c r="C41" s="333" t="s">
        <v>378</v>
      </c>
      <c r="D41" s="339"/>
      <c r="E41" s="19"/>
      <c r="F41" s="61"/>
      <c r="G41" s="61"/>
      <c r="H41" s="61"/>
      <c r="I41" s="61"/>
    </row>
    <row r="42" spans="1:9" s="48" customFormat="1" ht="12.75" customHeight="1">
      <c r="A42" s="12" t="s">
        <v>365</v>
      </c>
      <c r="B42" s="32" t="s">
        <v>379</v>
      </c>
      <c r="C42" s="76"/>
      <c r="D42" s="33"/>
      <c r="E42" s="26"/>
      <c r="F42" s="61"/>
      <c r="G42" s="61"/>
      <c r="H42" s="61"/>
      <c r="I42" s="61"/>
    </row>
    <row r="43" spans="1:9" s="48" customFormat="1" ht="12.75" customHeight="1">
      <c r="A43" s="12" t="s">
        <v>367</v>
      </c>
      <c r="B43" s="21" t="s">
        <v>380</v>
      </c>
      <c r="C43" s="24"/>
      <c r="D43" s="22"/>
      <c r="E43" s="26"/>
      <c r="F43" s="61"/>
      <c r="G43" s="61"/>
      <c r="H43" s="61"/>
      <c r="I43" s="61"/>
    </row>
    <row r="44" spans="1:9" s="48" customFormat="1" ht="12.75" customHeight="1">
      <c r="A44" s="23" t="s">
        <v>381</v>
      </c>
      <c r="B44" s="24"/>
      <c r="C44" s="77" t="s">
        <v>382</v>
      </c>
      <c r="D44" s="25"/>
      <c r="E44" s="26"/>
      <c r="F44" s="61"/>
      <c r="G44" s="61"/>
      <c r="H44" s="61"/>
      <c r="I44" s="61"/>
    </row>
    <row r="45" spans="1:9" s="48" customFormat="1" ht="12.75" customHeight="1">
      <c r="A45" s="78" t="s">
        <v>383</v>
      </c>
      <c r="B45" s="27"/>
      <c r="C45" s="31" t="s">
        <v>384</v>
      </c>
      <c r="D45" s="79"/>
      <c r="E45" s="13"/>
      <c r="F45" s="80"/>
      <c r="G45" s="80"/>
      <c r="H45" s="80"/>
      <c r="I45" s="80"/>
    </row>
    <row r="46" spans="1:9" s="48" customFormat="1" ht="12.75" customHeight="1">
      <c r="A46" s="23" t="s">
        <v>385</v>
      </c>
      <c r="B46" s="27"/>
      <c r="C46" s="31" t="s">
        <v>386</v>
      </c>
      <c r="D46" s="18"/>
      <c r="E46" s="26"/>
      <c r="F46" s="61"/>
      <c r="G46" s="61"/>
      <c r="H46" s="61"/>
      <c r="I46" s="61"/>
    </row>
    <row r="47" spans="1:9" s="48" customFormat="1" ht="12.75" customHeight="1">
      <c r="A47" s="23" t="s">
        <v>387</v>
      </c>
      <c r="B47" s="27"/>
      <c r="C47" s="333" t="s">
        <v>388</v>
      </c>
      <c r="D47" s="339"/>
      <c r="E47" s="19"/>
      <c r="F47" s="61"/>
      <c r="G47" s="61"/>
      <c r="H47" s="61"/>
      <c r="I47" s="61"/>
    </row>
    <row r="48" spans="1:9" s="48" customFormat="1" ht="12.75" customHeight="1">
      <c r="A48" s="23" t="s">
        <v>389</v>
      </c>
      <c r="B48" s="27"/>
      <c r="C48" s="31" t="s">
        <v>390</v>
      </c>
      <c r="D48" s="18"/>
      <c r="E48" s="26"/>
      <c r="F48" s="61"/>
      <c r="G48" s="61"/>
      <c r="H48" s="61"/>
      <c r="I48" s="61"/>
    </row>
    <row r="49" spans="1:9" s="48" customFormat="1" ht="12.75" customHeight="1">
      <c r="A49" s="23" t="s">
        <v>391</v>
      </c>
      <c r="B49" s="27"/>
      <c r="C49" s="31" t="s">
        <v>392</v>
      </c>
      <c r="D49" s="18"/>
      <c r="E49" s="26"/>
      <c r="F49" s="61"/>
      <c r="G49" s="61"/>
      <c r="H49" s="61"/>
      <c r="I49" s="61"/>
    </row>
    <row r="50" spans="1:9" s="48" customFormat="1" ht="12.75" customHeight="1">
      <c r="A50" s="12" t="s">
        <v>369</v>
      </c>
      <c r="B50" s="13" t="s">
        <v>393</v>
      </c>
      <c r="C50" s="13"/>
      <c r="D50" s="10"/>
      <c r="E50" s="26"/>
      <c r="F50" s="61"/>
      <c r="G50" s="61"/>
      <c r="H50" s="61"/>
      <c r="I50" s="61"/>
    </row>
    <row r="51" spans="1:9" s="48" customFormat="1" ht="12.75" customHeight="1">
      <c r="A51" s="12" t="s">
        <v>394</v>
      </c>
      <c r="B51" s="13" t="s">
        <v>395</v>
      </c>
      <c r="C51" s="13"/>
      <c r="D51" s="10"/>
      <c r="E51" s="26"/>
      <c r="F51" s="61"/>
      <c r="G51" s="61"/>
      <c r="H51" s="61"/>
      <c r="I51" s="61"/>
    </row>
    <row r="52" spans="1:9" s="48" customFormat="1" ht="12.75" customHeight="1">
      <c r="A52" s="62"/>
      <c r="B52" s="70" t="s">
        <v>396</v>
      </c>
      <c r="C52" s="71"/>
      <c r="D52" s="72"/>
      <c r="E52" s="20"/>
      <c r="F52" s="61"/>
      <c r="G52" s="61"/>
      <c r="H52" s="61"/>
      <c r="I52" s="61"/>
    </row>
    <row r="53" spans="1:9" s="48" customFormat="1" ht="12.75" customHeight="1">
      <c r="A53" s="56" t="s">
        <v>397</v>
      </c>
      <c r="B53" s="57" t="s">
        <v>398</v>
      </c>
      <c r="C53" s="57"/>
      <c r="D53" s="59"/>
      <c r="E53" s="81"/>
      <c r="F53" s="61"/>
      <c r="G53" s="61"/>
      <c r="H53" s="61"/>
      <c r="I53" s="61"/>
    </row>
    <row r="54" spans="1:9" s="48" customFormat="1" ht="12.75" customHeight="1">
      <c r="A54" s="62" t="s">
        <v>363</v>
      </c>
      <c r="B54" s="73" t="s">
        <v>399</v>
      </c>
      <c r="C54" s="73"/>
      <c r="D54" s="60"/>
      <c r="E54" s="20"/>
      <c r="F54" s="61"/>
      <c r="G54" s="61"/>
      <c r="H54" s="61"/>
      <c r="I54" s="61"/>
    </row>
    <row r="55" spans="1:9" s="48" customFormat="1" ht="12.75" customHeight="1">
      <c r="A55" s="69" t="s">
        <v>365</v>
      </c>
      <c r="B55" s="70" t="s">
        <v>400</v>
      </c>
      <c r="C55" s="71"/>
      <c r="D55" s="72"/>
      <c r="E55" s="20"/>
      <c r="F55" s="82"/>
      <c r="G55" s="82"/>
      <c r="H55" s="82"/>
      <c r="I55" s="82"/>
    </row>
    <row r="56" spans="1:9" s="48" customFormat="1" ht="12.75" customHeight="1">
      <c r="A56" s="62" t="s">
        <v>367</v>
      </c>
      <c r="B56" s="335" t="s">
        <v>401</v>
      </c>
      <c r="C56" s="336"/>
      <c r="D56" s="336"/>
      <c r="E56" s="153"/>
      <c r="F56" s="61"/>
      <c r="G56" s="61"/>
      <c r="H56" s="61"/>
      <c r="I56" s="61"/>
    </row>
    <row r="57" spans="1:9" s="48" customFormat="1" ht="12.75" customHeight="1">
      <c r="A57" s="62" t="s">
        <v>402</v>
      </c>
      <c r="B57" s="73" t="s">
        <v>403</v>
      </c>
      <c r="C57" s="17"/>
      <c r="D57" s="60"/>
      <c r="E57" s="20"/>
      <c r="F57" s="61"/>
      <c r="G57" s="61"/>
      <c r="H57" s="61"/>
      <c r="I57" s="61"/>
    </row>
    <row r="58" spans="1:9" s="48" customFormat="1" ht="12.75" customHeight="1">
      <c r="A58" s="56" t="s">
        <v>404</v>
      </c>
      <c r="B58" s="57" t="s">
        <v>405</v>
      </c>
      <c r="C58" s="58"/>
      <c r="D58" s="59"/>
      <c r="E58" s="81"/>
      <c r="F58" s="61"/>
      <c r="G58" s="61"/>
      <c r="H58" s="61"/>
      <c r="I58" s="61"/>
    </row>
    <row r="59" spans="1:9" s="48" customFormat="1" ht="12.75" customHeight="1">
      <c r="A59" s="62" t="s">
        <v>363</v>
      </c>
      <c r="B59" s="63" t="s">
        <v>406</v>
      </c>
      <c r="C59" s="83"/>
      <c r="D59" s="84"/>
      <c r="E59" s="20"/>
      <c r="F59" s="61"/>
      <c r="G59" s="61"/>
      <c r="H59" s="61"/>
      <c r="I59" s="61"/>
    </row>
    <row r="60" spans="1:9" s="48" customFormat="1" ht="12.75">
      <c r="A60" s="16" t="s">
        <v>375</v>
      </c>
      <c r="B60" s="85"/>
      <c r="C60" s="39" t="s">
        <v>407</v>
      </c>
      <c r="D60" s="86"/>
      <c r="E60" s="157"/>
      <c r="F60" s="61"/>
      <c r="G60" s="61"/>
      <c r="H60" s="61"/>
      <c r="I60" s="61"/>
    </row>
    <row r="61" spans="1:9" s="48" customFormat="1" ht="12.75" customHeight="1">
      <c r="A61" s="16" t="s">
        <v>377</v>
      </c>
      <c r="B61" s="17"/>
      <c r="C61" s="39" t="s">
        <v>408</v>
      </c>
      <c r="D61" s="40"/>
      <c r="E61" s="20"/>
      <c r="F61" s="61"/>
      <c r="G61" s="61"/>
      <c r="H61" s="61"/>
      <c r="I61" s="61"/>
    </row>
    <row r="62" spans="1:9" s="48" customFormat="1" ht="12.75" customHeight="1">
      <c r="A62" s="16" t="s">
        <v>468</v>
      </c>
      <c r="B62" s="17"/>
      <c r="C62" s="39" t="s">
        <v>410</v>
      </c>
      <c r="D62" s="40"/>
      <c r="E62" s="20"/>
      <c r="F62" s="61"/>
      <c r="G62" s="61"/>
      <c r="H62" s="61"/>
      <c r="I62" s="61"/>
    </row>
    <row r="63" spans="1:9" s="5" customFormat="1" ht="12.75" customHeight="1">
      <c r="A63" s="12" t="s">
        <v>365</v>
      </c>
      <c r="B63" s="37" t="s">
        <v>411</v>
      </c>
      <c r="C63" s="87"/>
      <c r="D63" s="38"/>
      <c r="E63" s="26"/>
      <c r="F63" s="11"/>
      <c r="G63" s="11"/>
      <c r="H63" s="11"/>
      <c r="I63" s="11"/>
    </row>
    <row r="64" spans="1:9" s="48" customFormat="1" ht="12.75" customHeight="1">
      <c r="A64" s="16" t="s">
        <v>412</v>
      </c>
      <c r="B64" s="17"/>
      <c r="C64" s="39" t="s">
        <v>413</v>
      </c>
      <c r="D64" s="40"/>
      <c r="E64" s="20"/>
      <c r="F64" s="61"/>
      <c r="G64" s="61"/>
      <c r="H64" s="61"/>
      <c r="I64" s="61"/>
    </row>
    <row r="65" spans="1:9" s="48" customFormat="1" ht="12.75" customHeight="1">
      <c r="A65" s="16" t="s">
        <v>414</v>
      </c>
      <c r="B65" s="85"/>
      <c r="C65" s="39" t="s">
        <v>415</v>
      </c>
      <c r="D65" s="86"/>
      <c r="E65" s="157"/>
      <c r="F65" s="61"/>
      <c r="G65" s="61"/>
      <c r="H65" s="61"/>
      <c r="I65" s="61"/>
    </row>
    <row r="66" spans="1:9" s="48" customFormat="1" ht="12.75">
      <c r="A66" s="16" t="s">
        <v>416</v>
      </c>
      <c r="B66" s="85"/>
      <c r="C66" s="39" t="s">
        <v>417</v>
      </c>
      <c r="D66" s="86"/>
      <c r="E66" s="157"/>
      <c r="F66" s="61"/>
      <c r="G66" s="61"/>
      <c r="H66" s="61"/>
      <c r="I66" s="61"/>
    </row>
    <row r="67" spans="1:9" s="48" customFormat="1" ht="12.75">
      <c r="A67" s="88" t="s">
        <v>418</v>
      </c>
      <c r="B67" s="24"/>
      <c r="C67" s="89" t="s">
        <v>419</v>
      </c>
      <c r="D67" s="25"/>
      <c r="E67" s="26"/>
      <c r="F67" s="61"/>
      <c r="G67" s="61"/>
      <c r="H67" s="61"/>
      <c r="I67" s="61"/>
    </row>
    <row r="68" spans="1:9" s="48" customFormat="1" ht="12.75">
      <c r="A68" s="62" t="s">
        <v>420</v>
      </c>
      <c r="B68" s="68"/>
      <c r="C68" s="68" t="s">
        <v>421</v>
      </c>
      <c r="D68" s="40"/>
      <c r="E68" s="20"/>
      <c r="F68" s="61"/>
      <c r="G68" s="61"/>
      <c r="H68" s="61"/>
      <c r="I68" s="61"/>
    </row>
    <row r="69" spans="1:9" s="48" customFormat="1" ht="12.75" customHeight="1">
      <c r="A69" s="90" t="s">
        <v>422</v>
      </c>
      <c r="B69" s="87"/>
      <c r="C69" s="91" t="s">
        <v>423</v>
      </c>
      <c r="D69" s="42"/>
      <c r="E69" s="26"/>
      <c r="F69" s="61"/>
      <c r="G69" s="61"/>
      <c r="H69" s="61"/>
      <c r="I69" s="61"/>
    </row>
    <row r="70" spans="1:9" s="48" customFormat="1" ht="12.75" customHeight="1">
      <c r="A70" s="23" t="s">
        <v>469</v>
      </c>
      <c r="B70" s="27"/>
      <c r="C70" s="79"/>
      <c r="D70" s="18" t="s">
        <v>470</v>
      </c>
      <c r="E70" s="26"/>
      <c r="F70" s="61"/>
      <c r="G70" s="61"/>
      <c r="H70" s="61"/>
      <c r="I70" s="61"/>
    </row>
    <row r="71" spans="1:9" s="48" customFormat="1" ht="12.75" customHeight="1">
      <c r="A71" s="23" t="s">
        <v>471</v>
      </c>
      <c r="B71" s="27"/>
      <c r="C71" s="79"/>
      <c r="D71" s="18" t="s">
        <v>472</v>
      </c>
      <c r="E71" s="26"/>
      <c r="F71" s="61"/>
      <c r="G71" s="61"/>
      <c r="H71" s="61"/>
      <c r="I71" s="61"/>
    </row>
    <row r="72" spans="1:9" s="48" customFormat="1" ht="12.75" customHeight="1">
      <c r="A72" s="23" t="s">
        <v>424</v>
      </c>
      <c r="B72" s="76"/>
      <c r="C72" s="92" t="s">
        <v>425</v>
      </c>
      <c r="D72" s="93"/>
      <c r="E72" s="26"/>
      <c r="F72" s="61"/>
      <c r="G72" s="61"/>
      <c r="H72" s="61"/>
      <c r="I72" s="61"/>
    </row>
    <row r="73" spans="1:9" s="48" customFormat="1" ht="12.75" customHeight="1">
      <c r="A73" s="23" t="s">
        <v>426</v>
      </c>
      <c r="B73" s="94"/>
      <c r="C73" s="31" t="s">
        <v>427</v>
      </c>
      <c r="D73" s="95"/>
      <c r="E73" s="158"/>
      <c r="F73" s="61"/>
      <c r="G73" s="61"/>
      <c r="H73" s="61"/>
      <c r="I73" s="61"/>
    </row>
    <row r="74" spans="1:9" s="48" customFormat="1" ht="12.75" customHeight="1">
      <c r="A74" s="23" t="s">
        <v>460</v>
      </c>
      <c r="B74" s="17"/>
      <c r="C74" s="39" t="s">
        <v>429</v>
      </c>
      <c r="D74" s="40"/>
      <c r="E74" s="20"/>
      <c r="F74" s="61"/>
      <c r="G74" s="61"/>
      <c r="H74" s="61"/>
      <c r="I74" s="61"/>
    </row>
    <row r="75" spans="1:9" s="48" customFormat="1" ht="12.75" customHeight="1">
      <c r="A75" s="23" t="s">
        <v>430</v>
      </c>
      <c r="B75" s="17"/>
      <c r="C75" s="39" t="s">
        <v>473</v>
      </c>
      <c r="D75" s="40"/>
      <c r="E75" s="20"/>
      <c r="F75" s="61"/>
      <c r="G75" s="61"/>
      <c r="H75" s="61"/>
      <c r="I75" s="61"/>
    </row>
    <row r="76" spans="1:9" s="48" customFormat="1" ht="12.75" customHeight="1">
      <c r="A76" s="16" t="s">
        <v>432</v>
      </c>
      <c r="B76" s="27"/>
      <c r="C76" s="31" t="s">
        <v>431</v>
      </c>
      <c r="D76" s="18"/>
      <c r="E76" s="26"/>
      <c r="F76" s="61"/>
      <c r="G76" s="61"/>
      <c r="H76" s="61"/>
      <c r="I76" s="61"/>
    </row>
    <row r="77" spans="1:9" s="48" customFormat="1" ht="12.75" customHeight="1">
      <c r="A77" s="16" t="s">
        <v>474</v>
      </c>
      <c r="B77" s="17"/>
      <c r="C77" s="39" t="s">
        <v>433</v>
      </c>
      <c r="D77" s="40"/>
      <c r="E77" s="20"/>
      <c r="F77" s="61"/>
      <c r="G77" s="61"/>
      <c r="H77" s="61"/>
      <c r="I77" s="61"/>
    </row>
    <row r="78" spans="1:9" s="48" customFormat="1" ht="12.75" customHeight="1">
      <c r="A78" s="56" t="s">
        <v>434</v>
      </c>
      <c r="B78" s="96" t="s">
        <v>435</v>
      </c>
      <c r="C78" s="97"/>
      <c r="D78" s="98"/>
      <c r="E78" s="81"/>
      <c r="F78" s="61"/>
      <c r="G78" s="61"/>
      <c r="H78" s="61"/>
      <c r="I78" s="61"/>
    </row>
    <row r="79" spans="1:9" s="48" customFormat="1" ht="12.75" customHeight="1">
      <c r="A79" s="62" t="s">
        <v>363</v>
      </c>
      <c r="B79" s="73" t="s">
        <v>475</v>
      </c>
      <c r="C79" s="17"/>
      <c r="D79" s="60"/>
      <c r="E79" s="20"/>
      <c r="F79" s="61"/>
      <c r="G79" s="61"/>
      <c r="H79" s="61"/>
      <c r="I79" s="61"/>
    </row>
    <row r="80" spans="1:9" s="48" customFormat="1" ht="12.75" customHeight="1">
      <c r="A80" s="62" t="s">
        <v>365</v>
      </c>
      <c r="B80" s="63" t="s">
        <v>436</v>
      </c>
      <c r="C80" s="83"/>
      <c r="D80" s="84"/>
      <c r="E80" s="20"/>
      <c r="F80" s="61"/>
      <c r="G80" s="61"/>
      <c r="H80" s="61"/>
      <c r="I80" s="61"/>
    </row>
    <row r="81" spans="1:9" s="48" customFormat="1" ht="12.75" customHeight="1">
      <c r="A81" s="16" t="s">
        <v>412</v>
      </c>
      <c r="B81" s="17"/>
      <c r="C81" s="39" t="s">
        <v>476</v>
      </c>
      <c r="D81" s="40"/>
      <c r="E81" s="20"/>
      <c r="F81" s="61"/>
      <c r="G81" s="61"/>
      <c r="H81" s="61"/>
      <c r="I81" s="61"/>
    </row>
    <row r="82" spans="1:9" s="48" customFormat="1" ht="12.75" customHeight="1">
      <c r="A82" s="16" t="s">
        <v>414</v>
      </c>
      <c r="B82" s="17"/>
      <c r="C82" s="39" t="s">
        <v>477</v>
      </c>
      <c r="D82" s="40"/>
      <c r="E82" s="20"/>
      <c r="F82" s="61"/>
      <c r="G82" s="61"/>
      <c r="H82" s="61"/>
      <c r="I82" s="61"/>
    </row>
    <row r="83" spans="1:9" s="48" customFormat="1" ht="12.75" customHeight="1">
      <c r="A83" s="12" t="s">
        <v>367</v>
      </c>
      <c r="B83" s="79" t="s">
        <v>437</v>
      </c>
      <c r="C83" s="79"/>
      <c r="D83" s="18"/>
      <c r="E83" s="26"/>
      <c r="F83" s="61"/>
      <c r="G83" s="61"/>
      <c r="H83" s="61"/>
      <c r="I83" s="61"/>
    </row>
    <row r="84" spans="1:9" s="48" customFormat="1" ht="12.75" customHeight="1">
      <c r="A84" s="69" t="s">
        <v>369</v>
      </c>
      <c r="B84" s="70" t="s">
        <v>438</v>
      </c>
      <c r="C84" s="71"/>
      <c r="D84" s="72"/>
      <c r="E84" s="20"/>
      <c r="F84" s="61"/>
      <c r="G84" s="61"/>
      <c r="H84" s="61"/>
      <c r="I84" s="61"/>
    </row>
    <row r="85" spans="1:9" s="48" customFormat="1" ht="12.75" customHeight="1">
      <c r="A85" s="16" t="s">
        <v>478</v>
      </c>
      <c r="B85" s="58"/>
      <c r="C85" s="39" t="s">
        <v>439</v>
      </c>
      <c r="D85" s="99"/>
      <c r="E85" s="81"/>
      <c r="F85" s="61"/>
      <c r="G85" s="61"/>
      <c r="H85" s="61"/>
      <c r="I85" s="61"/>
    </row>
    <row r="86" spans="1:9" s="48" customFormat="1" ht="12.75" customHeight="1">
      <c r="A86" s="16" t="s">
        <v>479</v>
      </c>
      <c r="B86" s="58"/>
      <c r="C86" s="39" t="s">
        <v>440</v>
      </c>
      <c r="D86" s="99"/>
      <c r="E86" s="81"/>
      <c r="F86" s="61"/>
      <c r="G86" s="61"/>
      <c r="H86" s="61"/>
      <c r="I86" s="61"/>
    </row>
    <row r="87" spans="1:9" s="48" customFormat="1" ht="12.75" customHeight="1">
      <c r="A87" s="56" t="s">
        <v>480</v>
      </c>
      <c r="B87" s="96" t="s">
        <v>481</v>
      </c>
      <c r="C87" s="98"/>
      <c r="D87" s="98"/>
      <c r="E87" s="81"/>
      <c r="F87" s="61"/>
      <c r="G87" s="61"/>
      <c r="H87" s="61"/>
      <c r="I87" s="61"/>
    </row>
    <row r="88" spans="1:9" s="48" customFormat="1" ht="25.5" customHeight="1">
      <c r="A88" s="56"/>
      <c r="B88" s="338" t="s">
        <v>482</v>
      </c>
      <c r="C88" s="339"/>
      <c r="D88" s="339"/>
      <c r="E88" s="19"/>
      <c r="F88" s="61"/>
      <c r="G88" s="61"/>
      <c r="H88" s="61"/>
      <c r="I88" s="61"/>
    </row>
    <row r="89" spans="1:9" s="48" customFormat="1" ht="12.75">
      <c r="A89" s="100"/>
      <c r="B89" s="101"/>
      <c r="C89" s="101"/>
      <c r="D89" s="101"/>
      <c r="E89" s="101"/>
      <c r="F89" s="46"/>
      <c r="G89" s="46"/>
      <c r="H89" s="46"/>
      <c r="I89" s="46"/>
    </row>
    <row r="90" spans="1:9" s="48" customFormat="1" ht="12.75" customHeight="1">
      <c r="A90" s="399" t="s">
        <v>196</v>
      </c>
      <c r="B90" s="400"/>
      <c r="C90" s="400"/>
      <c r="D90" s="400"/>
      <c r="E90" s="400"/>
      <c r="F90" s="400"/>
      <c r="G90" s="400"/>
      <c r="H90" s="400"/>
      <c r="I90" s="400"/>
    </row>
    <row r="91" spans="1:9" s="48" customFormat="1" ht="12.75">
      <c r="A91" s="311"/>
      <c r="B91" s="311"/>
      <c r="C91" s="311"/>
      <c r="D91" s="311"/>
      <c r="E91" s="53"/>
      <c r="F91" s="311"/>
      <c r="G91" s="311"/>
      <c r="H91" s="311"/>
      <c r="I91" s="311"/>
    </row>
    <row r="92" spans="1:9" s="48" customFormat="1" ht="12.75">
      <c r="A92" s="102"/>
      <c r="B92" s="102"/>
      <c r="C92" s="102"/>
      <c r="D92" s="102"/>
      <c r="E92" s="102"/>
      <c r="F92" s="53"/>
      <c r="G92" s="53"/>
      <c r="H92" s="53"/>
      <c r="I92" s="53"/>
    </row>
    <row r="93" s="48" customFormat="1" ht="12.75"/>
    <row r="94" s="48" customFormat="1" ht="12.75"/>
    <row r="95" s="48" customFormat="1" ht="12.75"/>
    <row r="96" s="48" customFormat="1" ht="12.75"/>
    <row r="97" s="48" customFormat="1" ht="12.75"/>
    <row r="98" s="48" customFormat="1" ht="12.75"/>
    <row r="99" s="48" customFormat="1" ht="12.75"/>
    <row r="100" s="48" customFormat="1" ht="12.75"/>
    <row r="101" s="48" customFormat="1" ht="12.75"/>
    <row r="102" s="48" customFormat="1" ht="12.75"/>
    <row r="103" s="48" customFormat="1" ht="12.75"/>
    <row r="104" s="48" customFormat="1" ht="12.75"/>
    <row r="105" s="48" customFormat="1" ht="12.75"/>
    <row r="106" s="48" customFormat="1" ht="12.75"/>
    <row r="107" s="48" customFormat="1" ht="12.75"/>
    <row r="108" s="48" customFormat="1" ht="12.75"/>
    <row r="109" s="48" customFormat="1" ht="12.75"/>
    <row r="110" s="48" customFormat="1" ht="12.75"/>
    <row r="111" s="48" customFormat="1" ht="12.75"/>
    <row r="112" s="48" customFormat="1" ht="12.75"/>
    <row r="113" s="48" customFormat="1" ht="12.75"/>
    <row r="114" s="48" customFormat="1" ht="12.75"/>
    <row r="115" s="48" customFormat="1" ht="12.75"/>
  </sheetData>
  <sheetProtection/>
  <mergeCells count="19">
    <mergeCell ref="F1:I1"/>
    <mergeCell ref="B13:D13"/>
    <mergeCell ref="F91:I91"/>
    <mergeCell ref="C41:D41"/>
    <mergeCell ref="C47:D47"/>
    <mergeCell ref="B56:D56"/>
    <mergeCell ref="B88:D88"/>
    <mergeCell ref="A91:D91"/>
    <mergeCell ref="A90:I90"/>
    <mergeCell ref="A5:I6"/>
    <mergeCell ref="F2:I2"/>
    <mergeCell ref="A11:A12"/>
    <mergeCell ref="B11:D12"/>
    <mergeCell ref="F11:F12"/>
    <mergeCell ref="G11:H11"/>
    <mergeCell ref="I11:I12"/>
    <mergeCell ref="A8:D8"/>
    <mergeCell ref="A9:I9"/>
    <mergeCell ref="E11:E12"/>
  </mergeCells>
  <printOptions horizontalCentered="1"/>
  <pageMargins left="0.5511811023622047" right="0.5511811023622047" top="0.6692913385826772" bottom="0.2362204724409449" header="0.31496062992125984" footer="0.11811023622047245"/>
  <pageSetup fitToHeight="1" fitToWidth="1" horizontalDpi="600" verticalDpi="600" orientation="portrait" paperSize="9" scale="61" r:id="rId1"/>
</worksheet>
</file>

<file path=xl/worksheets/sheet8.xml><?xml version="1.0" encoding="utf-8"?>
<worksheet xmlns="http://schemas.openxmlformats.org/spreadsheetml/2006/main" xmlns:r="http://schemas.openxmlformats.org/officeDocument/2006/relationships">
  <sheetPr>
    <pageSetUpPr fitToPage="1"/>
  </sheetPr>
  <dimension ref="A1:K43"/>
  <sheetViews>
    <sheetView showGridLines="0" view="pageBreakPreview" zoomScaleSheetLayoutView="100" zoomScalePageLayoutView="0" workbookViewId="0" topLeftCell="A1">
      <selection activeCell="C18" sqref="C18:F18"/>
    </sheetView>
  </sheetViews>
  <sheetFormatPr defaultColWidth="9.140625" defaultRowHeight="12.75"/>
  <cols>
    <col min="1" max="1" width="6.57421875" style="105" customWidth="1"/>
    <col min="2" max="2" width="1.57421875" style="105" hidden="1" customWidth="1"/>
    <col min="3" max="3" width="30.140625" style="105" customWidth="1"/>
    <col min="4" max="4" width="18.28125" style="105" customWidth="1"/>
    <col min="5" max="5" width="0" style="105" hidden="1" customWidth="1"/>
    <col min="6" max="7" width="11.7109375" style="105" customWidth="1"/>
    <col min="8" max="8" width="13.140625" style="105" customWidth="1"/>
    <col min="9" max="10" width="15.7109375" style="105" customWidth="1"/>
    <col min="11" max="11" width="22.00390625" style="105" customWidth="1"/>
    <col min="12" max="16384" width="9.140625" style="105" customWidth="1"/>
  </cols>
  <sheetData>
    <row r="1" spans="8:11" ht="12.75">
      <c r="H1" s="423"/>
      <c r="I1" s="423"/>
      <c r="J1" s="423"/>
      <c r="K1" s="423"/>
    </row>
    <row r="2" spans="4:11" ht="15.75">
      <c r="D2" s="107"/>
      <c r="H2" s="159" t="s">
        <v>308</v>
      </c>
      <c r="I2" s="108"/>
      <c r="J2" s="109"/>
      <c r="K2" s="109"/>
    </row>
    <row r="3" spans="8:11" ht="15.75">
      <c r="H3" s="160" t="s">
        <v>348</v>
      </c>
      <c r="I3" s="108"/>
      <c r="J3" s="109"/>
      <c r="K3" s="109"/>
    </row>
    <row r="5" spans="1:11" ht="15.75" customHeight="1">
      <c r="A5" s="424" t="s">
        <v>325</v>
      </c>
      <c r="B5" s="424"/>
      <c r="C5" s="424"/>
      <c r="D5" s="424"/>
      <c r="E5" s="424"/>
      <c r="F5" s="424"/>
      <c r="G5" s="424"/>
      <c r="H5" s="424"/>
      <c r="I5" s="424"/>
      <c r="J5" s="424"/>
      <c r="K5" s="424"/>
    </row>
    <row r="6" spans="1:11" ht="29.25" customHeight="1">
      <c r="A6" s="424"/>
      <c r="B6" s="424"/>
      <c r="C6" s="424"/>
      <c r="D6" s="424"/>
      <c r="E6" s="424"/>
      <c r="F6" s="424"/>
      <c r="G6" s="424"/>
      <c r="H6" s="424"/>
      <c r="I6" s="424"/>
      <c r="J6" s="424"/>
      <c r="K6" s="424"/>
    </row>
    <row r="7" ht="9.75" customHeight="1">
      <c r="A7" s="110"/>
    </row>
    <row r="8" spans="1:11" ht="7.5" customHeight="1">
      <c r="A8" s="408"/>
      <c r="B8" s="409"/>
      <c r="C8" s="409"/>
      <c r="D8" s="409"/>
      <c r="E8" s="409"/>
      <c r="F8" s="409"/>
      <c r="G8" s="409"/>
      <c r="H8" s="409"/>
      <c r="I8" s="409"/>
      <c r="J8" s="409"/>
      <c r="K8" s="409"/>
    </row>
    <row r="9" spans="1:11" ht="15">
      <c r="A9" s="410" t="s">
        <v>318</v>
      </c>
      <c r="B9" s="411"/>
      <c r="C9" s="411"/>
      <c r="D9" s="411"/>
      <c r="E9" s="411"/>
      <c r="F9" s="411"/>
      <c r="G9" s="411"/>
      <c r="H9" s="411"/>
      <c r="I9" s="411"/>
      <c r="J9" s="411"/>
      <c r="K9" s="411"/>
    </row>
    <row r="10" spans="1:11" ht="15">
      <c r="A10" s="425"/>
      <c r="B10" s="426"/>
      <c r="C10" s="426"/>
      <c r="D10" s="426"/>
      <c r="E10" s="426"/>
      <c r="F10" s="426"/>
      <c r="G10" s="426"/>
      <c r="H10" s="426"/>
      <c r="I10" s="426"/>
      <c r="J10" s="426"/>
      <c r="K10" s="426"/>
    </row>
    <row r="11" spans="1:11" ht="49.5" customHeight="1">
      <c r="A11" s="430" t="s">
        <v>326</v>
      </c>
      <c r="B11" s="431"/>
      <c r="C11" s="434" t="s">
        <v>357</v>
      </c>
      <c r="D11" s="435"/>
      <c r="E11" s="435"/>
      <c r="F11" s="436"/>
      <c r="G11" s="440" t="s">
        <v>487</v>
      </c>
      <c r="H11" s="421" t="s">
        <v>488</v>
      </c>
      <c r="I11" s="442" t="s">
        <v>311</v>
      </c>
      <c r="J11" s="443"/>
      <c r="K11" s="421" t="s">
        <v>319</v>
      </c>
    </row>
    <row r="12" spans="1:11" ht="32.25" customHeight="1">
      <c r="A12" s="432"/>
      <c r="B12" s="433"/>
      <c r="C12" s="437"/>
      <c r="D12" s="438"/>
      <c r="E12" s="438"/>
      <c r="F12" s="439"/>
      <c r="G12" s="441"/>
      <c r="H12" s="422"/>
      <c r="I12" s="161" t="s">
        <v>313</v>
      </c>
      <c r="J12" s="161" t="s">
        <v>317</v>
      </c>
      <c r="K12" s="422"/>
    </row>
    <row r="13" spans="1:11" ht="15.75">
      <c r="A13" s="111">
        <v>1</v>
      </c>
      <c r="B13" s="111"/>
      <c r="C13" s="427">
        <v>2</v>
      </c>
      <c r="D13" s="428"/>
      <c r="E13" s="428"/>
      <c r="F13" s="429"/>
      <c r="G13" s="162">
        <v>3</v>
      </c>
      <c r="H13" s="163">
        <v>4</v>
      </c>
      <c r="I13" s="163">
        <v>5</v>
      </c>
      <c r="J13" s="163">
        <v>6</v>
      </c>
      <c r="K13" s="163" t="s">
        <v>316</v>
      </c>
    </row>
    <row r="14" spans="1:11" ht="15.75">
      <c r="A14" s="405" t="s">
        <v>361</v>
      </c>
      <c r="B14" s="405"/>
      <c r="C14" s="405" t="s">
        <v>489</v>
      </c>
      <c r="D14" s="406"/>
      <c r="E14" s="406"/>
      <c r="F14" s="406"/>
      <c r="G14" s="112"/>
      <c r="H14" s="114"/>
      <c r="I14" s="114"/>
      <c r="J14" s="114"/>
      <c r="K14" s="115"/>
    </row>
    <row r="15" spans="1:11" ht="15.75">
      <c r="A15" s="404" t="s">
        <v>363</v>
      </c>
      <c r="B15" s="404"/>
      <c r="C15" s="413" t="s">
        <v>490</v>
      </c>
      <c r="D15" s="406"/>
      <c r="E15" s="406"/>
      <c r="F15" s="406"/>
      <c r="G15" s="112"/>
      <c r="H15" s="116"/>
      <c r="I15" s="116"/>
      <c r="J15" s="116"/>
      <c r="K15" s="113"/>
    </row>
    <row r="16" spans="1:11" ht="15.75">
      <c r="A16" s="404" t="s">
        <v>365</v>
      </c>
      <c r="B16" s="404"/>
      <c r="C16" s="413" t="s">
        <v>491</v>
      </c>
      <c r="D16" s="406"/>
      <c r="E16" s="406"/>
      <c r="F16" s="406"/>
      <c r="G16" s="112"/>
      <c r="H16" s="116"/>
      <c r="I16" s="116"/>
      <c r="J16" s="117"/>
      <c r="K16" s="113"/>
    </row>
    <row r="17" spans="1:11" ht="15.75">
      <c r="A17" s="404" t="s">
        <v>492</v>
      </c>
      <c r="B17" s="404"/>
      <c r="C17" s="404" t="s">
        <v>350</v>
      </c>
      <c r="D17" s="406"/>
      <c r="E17" s="406"/>
      <c r="F17" s="406"/>
      <c r="G17" s="112"/>
      <c r="H17" s="116"/>
      <c r="I17" s="116"/>
      <c r="J17" s="116"/>
      <c r="K17" s="113"/>
    </row>
    <row r="18" spans="1:11" ht="15.75">
      <c r="A18" s="404" t="s">
        <v>493</v>
      </c>
      <c r="B18" s="404"/>
      <c r="C18" s="404" t="s">
        <v>494</v>
      </c>
      <c r="D18" s="406"/>
      <c r="E18" s="406"/>
      <c r="F18" s="406"/>
      <c r="G18" s="112"/>
      <c r="H18" s="116"/>
      <c r="I18" s="116"/>
      <c r="J18" s="116"/>
      <c r="K18" s="113"/>
    </row>
    <row r="19" spans="1:11" ht="15.75">
      <c r="A19" s="404" t="s">
        <v>495</v>
      </c>
      <c r="B19" s="404"/>
      <c r="C19" s="404" t="s">
        <v>496</v>
      </c>
      <c r="D19" s="406"/>
      <c r="E19" s="406"/>
      <c r="F19" s="406"/>
      <c r="G19" s="112"/>
      <c r="H19" s="116"/>
      <c r="I19" s="116"/>
      <c r="J19" s="116"/>
      <c r="K19" s="113"/>
    </row>
    <row r="20" spans="1:11" ht="15.75">
      <c r="A20" s="404" t="s">
        <v>497</v>
      </c>
      <c r="B20" s="404"/>
      <c r="C20" s="404" t="s">
        <v>352</v>
      </c>
      <c r="D20" s="406"/>
      <c r="E20" s="406"/>
      <c r="F20" s="406"/>
      <c r="G20" s="112"/>
      <c r="H20" s="116"/>
      <c r="I20" s="116"/>
      <c r="J20" s="116"/>
      <c r="K20" s="113"/>
    </row>
    <row r="21" spans="1:11" ht="15.75">
      <c r="A21" s="404" t="s">
        <v>498</v>
      </c>
      <c r="B21" s="404"/>
      <c r="C21" s="404" t="s">
        <v>499</v>
      </c>
      <c r="D21" s="406"/>
      <c r="E21" s="406"/>
      <c r="F21" s="406"/>
      <c r="G21" s="112"/>
      <c r="H21" s="116"/>
      <c r="I21" s="116"/>
      <c r="J21" s="116"/>
      <c r="K21" s="113"/>
    </row>
    <row r="22" spans="1:11" ht="15.75">
      <c r="A22" s="404" t="s">
        <v>500</v>
      </c>
      <c r="B22" s="404"/>
      <c r="C22" s="404" t="s">
        <v>501</v>
      </c>
      <c r="D22" s="406"/>
      <c r="E22" s="406"/>
      <c r="F22" s="406"/>
      <c r="G22" s="112"/>
      <c r="H22" s="116"/>
      <c r="I22" s="116"/>
      <c r="J22" s="116"/>
      <c r="K22" s="113"/>
    </row>
    <row r="23" spans="1:11" ht="15.75">
      <c r="A23" s="404" t="s">
        <v>367</v>
      </c>
      <c r="B23" s="404"/>
      <c r="C23" s="404" t="s">
        <v>502</v>
      </c>
      <c r="D23" s="406"/>
      <c r="E23" s="406"/>
      <c r="F23" s="406"/>
      <c r="G23" s="112"/>
      <c r="H23" s="116"/>
      <c r="I23" s="116"/>
      <c r="J23" s="116"/>
      <c r="K23" s="113"/>
    </row>
    <row r="24" spans="1:11" ht="15.75">
      <c r="A24" s="404" t="s">
        <v>503</v>
      </c>
      <c r="B24" s="404"/>
      <c r="C24" s="404" t="s">
        <v>504</v>
      </c>
      <c r="D24" s="406"/>
      <c r="E24" s="406"/>
      <c r="F24" s="406"/>
      <c r="G24" s="112"/>
      <c r="H24" s="116"/>
      <c r="I24" s="116"/>
      <c r="J24" s="116"/>
      <c r="K24" s="113"/>
    </row>
    <row r="25" spans="1:11" ht="15.75">
      <c r="A25" s="404" t="s">
        <v>505</v>
      </c>
      <c r="B25" s="404"/>
      <c r="C25" s="404" t="s">
        <v>506</v>
      </c>
      <c r="D25" s="406"/>
      <c r="E25" s="406"/>
      <c r="F25" s="406"/>
      <c r="G25" s="112"/>
      <c r="H25" s="116"/>
      <c r="I25" s="116"/>
      <c r="J25" s="116"/>
      <c r="K25" s="113"/>
    </row>
    <row r="26" spans="1:11" ht="15.75">
      <c r="A26" s="405" t="s">
        <v>371</v>
      </c>
      <c r="B26" s="405"/>
      <c r="C26" s="405" t="s">
        <v>507</v>
      </c>
      <c r="D26" s="406"/>
      <c r="E26" s="406"/>
      <c r="F26" s="406"/>
      <c r="G26" s="112"/>
      <c r="H26" s="116"/>
      <c r="I26" s="116"/>
      <c r="J26" s="116"/>
      <c r="K26" s="113"/>
    </row>
    <row r="27" spans="1:11" ht="15.75">
      <c r="A27" s="404" t="s">
        <v>363</v>
      </c>
      <c r="B27" s="404"/>
      <c r="C27" s="404" t="s">
        <v>508</v>
      </c>
      <c r="D27" s="406"/>
      <c r="E27" s="406"/>
      <c r="F27" s="406"/>
      <c r="G27" s="112"/>
      <c r="H27" s="114"/>
      <c r="I27" s="114"/>
      <c r="J27" s="114"/>
      <c r="K27" s="115"/>
    </row>
    <row r="28" spans="1:11" ht="15.75">
      <c r="A28" s="404" t="s">
        <v>365</v>
      </c>
      <c r="B28" s="404"/>
      <c r="C28" s="413" t="s">
        <v>509</v>
      </c>
      <c r="D28" s="406"/>
      <c r="E28" s="406"/>
      <c r="F28" s="406"/>
      <c r="G28" s="112"/>
      <c r="H28" s="114"/>
      <c r="I28" s="114"/>
      <c r="J28" s="114"/>
      <c r="K28" s="115"/>
    </row>
    <row r="29" spans="1:11" ht="15.75">
      <c r="A29" s="404" t="s">
        <v>367</v>
      </c>
      <c r="B29" s="404"/>
      <c r="C29" s="413" t="s">
        <v>510</v>
      </c>
      <c r="D29" s="406"/>
      <c r="E29" s="406"/>
      <c r="F29" s="406"/>
      <c r="G29" s="112"/>
      <c r="H29" s="114"/>
      <c r="I29" s="114"/>
      <c r="J29" s="114"/>
      <c r="K29" s="115"/>
    </row>
    <row r="30" spans="1:11" ht="15.75">
      <c r="A30" s="404" t="s">
        <v>369</v>
      </c>
      <c r="B30" s="404"/>
      <c r="C30" s="413" t="s">
        <v>511</v>
      </c>
      <c r="D30" s="406"/>
      <c r="E30" s="406"/>
      <c r="F30" s="406"/>
      <c r="G30" s="112"/>
      <c r="H30" s="114"/>
      <c r="I30" s="114"/>
      <c r="J30" s="114"/>
      <c r="K30" s="115"/>
    </row>
    <row r="31" spans="1:11" ht="15.75">
      <c r="A31" s="412" t="s">
        <v>372</v>
      </c>
      <c r="B31" s="412"/>
      <c r="C31" s="414" t="s">
        <v>512</v>
      </c>
      <c r="D31" s="406"/>
      <c r="E31" s="406"/>
      <c r="F31" s="406"/>
      <c r="G31" s="112"/>
      <c r="H31" s="114"/>
      <c r="I31" s="114"/>
      <c r="J31" s="114"/>
      <c r="K31" s="114"/>
    </row>
    <row r="32" spans="1:11" ht="15.75">
      <c r="A32" s="412" t="s">
        <v>397</v>
      </c>
      <c r="B32" s="412"/>
      <c r="C32" s="405" t="s">
        <v>513</v>
      </c>
      <c r="D32" s="406"/>
      <c r="E32" s="406"/>
      <c r="F32" s="406"/>
      <c r="G32" s="112"/>
      <c r="H32" s="114"/>
      <c r="I32" s="114"/>
      <c r="J32" s="114"/>
      <c r="K32" s="114"/>
    </row>
    <row r="33" spans="1:11" ht="15.75">
      <c r="A33" s="114" t="s">
        <v>363</v>
      </c>
      <c r="B33" s="116"/>
      <c r="C33" s="418" t="s">
        <v>514</v>
      </c>
      <c r="D33" s="419"/>
      <c r="E33" s="419"/>
      <c r="F33" s="420"/>
      <c r="G33" s="119"/>
      <c r="H33" s="114"/>
      <c r="I33" s="114"/>
      <c r="J33" s="114"/>
      <c r="K33" s="114"/>
    </row>
    <row r="34" spans="1:11" ht="15.75">
      <c r="A34" s="114" t="s">
        <v>365</v>
      </c>
      <c r="B34" s="116"/>
      <c r="C34" s="418" t="s">
        <v>515</v>
      </c>
      <c r="D34" s="419"/>
      <c r="E34" s="419"/>
      <c r="F34" s="420"/>
      <c r="G34" s="119"/>
      <c r="H34" s="114"/>
      <c r="I34" s="114"/>
      <c r="J34" s="114"/>
      <c r="K34" s="114"/>
    </row>
    <row r="35" spans="1:11" ht="15.75">
      <c r="A35" s="114" t="s">
        <v>367</v>
      </c>
      <c r="B35" s="116"/>
      <c r="C35" s="418" t="s">
        <v>516</v>
      </c>
      <c r="D35" s="419"/>
      <c r="E35" s="419"/>
      <c r="F35" s="420"/>
      <c r="G35" s="119"/>
      <c r="H35" s="114"/>
      <c r="I35" s="114"/>
      <c r="J35" s="114"/>
      <c r="K35" s="114"/>
    </row>
    <row r="36" spans="1:11" ht="15.75">
      <c r="A36" s="412" t="s">
        <v>404</v>
      </c>
      <c r="B36" s="412"/>
      <c r="C36" s="414" t="s">
        <v>517</v>
      </c>
      <c r="D36" s="406"/>
      <c r="E36" s="406"/>
      <c r="F36" s="406"/>
      <c r="G36" s="112"/>
      <c r="H36" s="114"/>
      <c r="I36" s="114"/>
      <c r="J36" s="114"/>
      <c r="K36" s="114"/>
    </row>
    <row r="37" spans="1:11" ht="30" customHeight="1">
      <c r="A37" s="113" t="s">
        <v>434</v>
      </c>
      <c r="B37" s="116" t="s">
        <v>434</v>
      </c>
      <c r="C37" s="415" t="s">
        <v>518</v>
      </c>
      <c r="D37" s="416"/>
      <c r="E37" s="416"/>
      <c r="F37" s="417"/>
      <c r="G37" s="120"/>
      <c r="H37" s="113"/>
      <c r="I37" s="113"/>
      <c r="J37" s="114"/>
      <c r="K37" s="114"/>
    </row>
    <row r="38" spans="1:11" ht="30" customHeight="1">
      <c r="A38" s="113" t="s">
        <v>480</v>
      </c>
      <c r="B38" s="116" t="s">
        <v>480</v>
      </c>
      <c r="C38" s="405" t="s">
        <v>519</v>
      </c>
      <c r="D38" s="406"/>
      <c r="E38" s="406"/>
      <c r="F38" s="406"/>
      <c r="G38" s="112"/>
      <c r="H38" s="113"/>
      <c r="I38" s="113"/>
      <c r="J38" s="114"/>
      <c r="K38" s="114"/>
    </row>
    <row r="39" spans="1:11" ht="15.75">
      <c r="A39" s="113" t="s">
        <v>520</v>
      </c>
      <c r="B39" s="116" t="s">
        <v>520</v>
      </c>
      <c r="C39" s="405" t="s">
        <v>521</v>
      </c>
      <c r="D39" s="406"/>
      <c r="E39" s="406"/>
      <c r="F39" s="406"/>
      <c r="G39" s="112"/>
      <c r="H39" s="113"/>
      <c r="I39" s="113"/>
      <c r="J39" s="114"/>
      <c r="K39" s="114"/>
    </row>
    <row r="40" spans="1:11" ht="15.75">
      <c r="A40" s="113" t="s">
        <v>363</v>
      </c>
      <c r="B40" s="116" t="s">
        <v>363</v>
      </c>
      <c r="C40" s="405" t="s">
        <v>522</v>
      </c>
      <c r="D40" s="406"/>
      <c r="E40" s="406"/>
      <c r="F40" s="406"/>
      <c r="G40" s="112"/>
      <c r="H40" s="114"/>
      <c r="I40" s="114"/>
      <c r="J40" s="114"/>
      <c r="K40" s="114"/>
    </row>
    <row r="41" spans="1:4" ht="12.75">
      <c r="A41" s="121"/>
      <c r="B41" s="121"/>
      <c r="C41" s="121"/>
      <c r="D41" s="121"/>
    </row>
    <row r="42" spans="1:11" ht="15.75">
      <c r="A42" s="407" t="s">
        <v>196</v>
      </c>
      <c r="B42" s="407"/>
      <c r="C42" s="407"/>
      <c r="D42" s="407"/>
      <c r="E42" s="407"/>
      <c r="F42" s="407"/>
      <c r="G42" s="407"/>
      <c r="H42" s="407"/>
      <c r="I42" s="407"/>
      <c r="J42" s="407"/>
      <c r="K42" s="407"/>
    </row>
    <row r="43" spans="1:11" ht="11.25" customHeight="1">
      <c r="A43" s="402"/>
      <c r="B43" s="402"/>
      <c r="C43" s="402"/>
      <c r="D43" s="402"/>
      <c r="E43" s="402"/>
      <c r="F43" s="402"/>
      <c r="G43" s="123"/>
      <c r="H43" s="124"/>
      <c r="I43" s="124"/>
      <c r="J43" s="403"/>
      <c r="K43" s="403"/>
    </row>
  </sheetData>
  <sheetProtection/>
  <mergeCells count="62">
    <mergeCell ref="K11:K12"/>
    <mergeCell ref="H1:K1"/>
    <mergeCell ref="A5:K6"/>
    <mergeCell ref="A10:K10"/>
    <mergeCell ref="C13:F13"/>
    <mergeCell ref="A11:B12"/>
    <mergeCell ref="C11:F12"/>
    <mergeCell ref="H11:H12"/>
    <mergeCell ref="G11:G12"/>
    <mergeCell ref="I11:J11"/>
    <mergeCell ref="C40:F40"/>
    <mergeCell ref="C31:F31"/>
    <mergeCell ref="C32:F32"/>
    <mergeCell ref="C36:F36"/>
    <mergeCell ref="C37:F37"/>
    <mergeCell ref="C33:F33"/>
    <mergeCell ref="C34:F34"/>
    <mergeCell ref="C35:F35"/>
    <mergeCell ref="C27:F27"/>
    <mergeCell ref="C28:F28"/>
    <mergeCell ref="C29:F29"/>
    <mergeCell ref="C30:F30"/>
    <mergeCell ref="C38:F38"/>
    <mergeCell ref="C39:F39"/>
    <mergeCell ref="C21:F21"/>
    <mergeCell ref="C22:F22"/>
    <mergeCell ref="C23:F23"/>
    <mergeCell ref="C24:F24"/>
    <mergeCell ref="C25:F25"/>
    <mergeCell ref="C26:F26"/>
    <mergeCell ref="C15:F15"/>
    <mergeCell ref="C16:F16"/>
    <mergeCell ref="C17:F17"/>
    <mergeCell ref="C18:F18"/>
    <mergeCell ref="C19:F19"/>
    <mergeCell ref="C20:F20"/>
    <mergeCell ref="C14:F14"/>
    <mergeCell ref="A14:B14"/>
    <mergeCell ref="A42:K42"/>
    <mergeCell ref="A8:K8"/>
    <mergeCell ref="A9:K9"/>
    <mergeCell ref="A30:B30"/>
    <mergeCell ref="A31:B31"/>
    <mergeCell ref="A32:B32"/>
    <mergeCell ref="A36:B36"/>
    <mergeCell ref="A26:B26"/>
    <mergeCell ref="A28:B28"/>
    <mergeCell ref="A29:B29"/>
    <mergeCell ref="A22:B22"/>
    <mergeCell ref="A23:B23"/>
    <mergeCell ref="A24:B24"/>
    <mergeCell ref="A25:B25"/>
    <mergeCell ref="A43:F43"/>
    <mergeCell ref="J43:K43"/>
    <mergeCell ref="A15:B15"/>
    <mergeCell ref="A16:B16"/>
    <mergeCell ref="A17:B17"/>
    <mergeCell ref="A21:B21"/>
    <mergeCell ref="A18:B18"/>
    <mergeCell ref="A19:B19"/>
    <mergeCell ref="A20:B20"/>
    <mergeCell ref="A27:B27"/>
  </mergeCells>
  <printOptions horizontalCentered="1"/>
  <pageMargins left="1.1811023622047245" right="0.3937007874015748" top="0.7874015748031497" bottom="0.3937007874015748" header="0.5118110236220472" footer="0.5118110236220472"/>
  <pageSetup cellComments="asDisplayed" fitToHeight="1" fitToWidth="1" horizontalDpi="600" verticalDpi="600" orientation="portrait" paperSize="9" scale="60" r:id="rId1"/>
</worksheet>
</file>

<file path=xl/worksheets/sheet9.xml><?xml version="1.0" encoding="utf-8"?>
<worksheet xmlns="http://schemas.openxmlformats.org/spreadsheetml/2006/main" xmlns:r="http://schemas.openxmlformats.org/officeDocument/2006/relationships">
  <sheetPr>
    <pageSetUpPr fitToPage="1"/>
  </sheetPr>
  <dimension ref="A1:K54"/>
  <sheetViews>
    <sheetView showGridLines="0" view="pageBreakPreview" zoomScaleSheetLayoutView="100" zoomScalePageLayoutView="0" workbookViewId="0" topLeftCell="A1">
      <selection activeCell="P13" sqref="P13"/>
    </sheetView>
  </sheetViews>
  <sheetFormatPr defaultColWidth="9.140625" defaultRowHeight="12.75"/>
  <cols>
    <col min="1" max="1" width="5.421875" style="105" bestFit="1" customWidth="1"/>
    <col min="2" max="2" width="1.57421875" style="105" hidden="1" customWidth="1"/>
    <col min="3" max="3" width="29.421875" style="105" customWidth="1"/>
    <col min="4" max="4" width="18.28125" style="105" customWidth="1"/>
    <col min="5" max="5" width="0" style="105" hidden="1" customWidth="1"/>
    <col min="6" max="6" width="11.7109375" style="105" customWidth="1"/>
    <col min="7" max="7" width="6.7109375" style="105" customWidth="1"/>
    <col min="8" max="9" width="12.7109375" style="105" customWidth="1"/>
    <col min="10" max="10" width="14.7109375" style="105" customWidth="1"/>
    <col min="11" max="11" width="12.7109375" style="105" customWidth="1"/>
    <col min="12" max="16384" width="9.140625" style="105" customWidth="1"/>
  </cols>
  <sheetData>
    <row r="1" spans="4:11" ht="12.75">
      <c r="D1" s="106" t="s">
        <v>320</v>
      </c>
      <c r="E1" s="159"/>
      <c r="F1" s="159"/>
      <c r="G1" s="423"/>
      <c r="H1" s="423"/>
      <c r="I1" s="423"/>
      <c r="J1" s="423"/>
      <c r="K1" s="423"/>
    </row>
    <row r="2" spans="4:11" ht="15.75" customHeight="1">
      <c r="D2" s="108"/>
      <c r="E2" s="108"/>
      <c r="F2" s="108"/>
      <c r="G2" s="460" t="s">
        <v>308</v>
      </c>
      <c r="H2" s="401"/>
      <c r="I2" s="401"/>
      <c r="J2" s="401"/>
      <c r="K2" s="401"/>
    </row>
    <row r="3" spans="4:11" ht="15.75" customHeight="1">
      <c r="D3" s="108"/>
      <c r="E3" s="108"/>
      <c r="F3" s="108"/>
      <c r="G3" s="401"/>
      <c r="H3" s="401"/>
      <c r="I3" s="401"/>
      <c r="J3" s="401"/>
      <c r="K3" s="401"/>
    </row>
    <row r="4" spans="4:11" ht="15.75" customHeight="1">
      <c r="D4" s="108" t="s">
        <v>321</v>
      </c>
      <c r="E4" s="108"/>
      <c r="F4" s="108"/>
      <c r="G4" s="108" t="s">
        <v>349</v>
      </c>
      <c r="H4" s="164"/>
      <c r="I4" s="108"/>
      <c r="J4" s="108"/>
      <c r="K4" s="108"/>
    </row>
    <row r="6" spans="1:11" ht="15.75" customHeight="1">
      <c r="A6" s="424" t="s">
        <v>323</v>
      </c>
      <c r="B6" s="424"/>
      <c r="C6" s="424"/>
      <c r="D6" s="424"/>
      <c r="E6" s="424"/>
      <c r="F6" s="424"/>
      <c r="G6" s="424"/>
      <c r="H6" s="424"/>
      <c r="I6" s="424"/>
      <c r="J6" s="424"/>
      <c r="K6" s="424"/>
    </row>
    <row r="7" spans="1:11" ht="29.25" customHeight="1">
      <c r="A7" s="424"/>
      <c r="B7" s="424"/>
      <c r="C7" s="424"/>
      <c r="D7" s="424"/>
      <c r="E7" s="424"/>
      <c r="F7" s="424"/>
      <c r="G7" s="424"/>
      <c r="H7" s="424"/>
      <c r="I7" s="424"/>
      <c r="J7" s="424"/>
      <c r="K7" s="424"/>
    </row>
    <row r="8" spans="1:11" ht="15">
      <c r="A8" s="408"/>
      <c r="B8" s="409"/>
      <c r="C8" s="409"/>
      <c r="D8" s="409"/>
      <c r="E8" s="409"/>
      <c r="F8" s="409"/>
      <c r="G8" s="409"/>
      <c r="H8" s="409"/>
      <c r="I8" s="409"/>
      <c r="J8" s="409"/>
      <c r="K8" s="409"/>
    </row>
    <row r="9" spans="1:11" ht="15">
      <c r="A9" s="410" t="s">
        <v>318</v>
      </c>
      <c r="B9" s="411"/>
      <c r="C9" s="411"/>
      <c r="D9" s="411"/>
      <c r="E9" s="411"/>
      <c r="F9" s="411"/>
      <c r="G9" s="411"/>
      <c r="H9" s="411"/>
      <c r="I9" s="411"/>
      <c r="J9" s="411"/>
      <c r="K9" s="411"/>
    </row>
    <row r="10" spans="1:11" ht="15">
      <c r="A10" s="463"/>
      <c r="B10" s="409"/>
      <c r="C10" s="409"/>
      <c r="D10" s="409"/>
      <c r="E10" s="409"/>
      <c r="F10" s="409"/>
      <c r="G10" s="409"/>
      <c r="H10" s="409"/>
      <c r="I10" s="409"/>
      <c r="J10" s="409"/>
      <c r="K10" s="409"/>
    </row>
    <row r="11" spans="1:11" s="125" customFormat="1" ht="78.75" customHeight="1">
      <c r="A11" s="430" t="s">
        <v>326</v>
      </c>
      <c r="B11" s="431"/>
      <c r="C11" s="430" t="s">
        <v>357</v>
      </c>
      <c r="D11" s="464"/>
      <c r="E11" s="464"/>
      <c r="F11" s="431"/>
      <c r="G11" s="450" t="s">
        <v>152</v>
      </c>
      <c r="H11" s="450" t="s">
        <v>488</v>
      </c>
      <c r="I11" s="467" t="s">
        <v>311</v>
      </c>
      <c r="J11" s="468"/>
      <c r="K11" s="461" t="s">
        <v>319</v>
      </c>
    </row>
    <row r="12" spans="1:11" s="125" customFormat="1" ht="37.5" customHeight="1">
      <c r="A12" s="432"/>
      <c r="B12" s="433"/>
      <c r="C12" s="432"/>
      <c r="D12" s="465"/>
      <c r="E12" s="465"/>
      <c r="F12" s="433"/>
      <c r="G12" s="451"/>
      <c r="H12" s="451"/>
      <c r="I12" s="56" t="s">
        <v>313</v>
      </c>
      <c r="J12" s="56" t="s">
        <v>322</v>
      </c>
      <c r="K12" s="462"/>
    </row>
    <row r="13" spans="1:11" s="125" customFormat="1" ht="15.75">
      <c r="A13" s="111">
        <v>1</v>
      </c>
      <c r="B13" s="111"/>
      <c r="C13" s="453">
        <v>2</v>
      </c>
      <c r="D13" s="454"/>
      <c r="E13" s="454"/>
      <c r="F13" s="455"/>
      <c r="G13" s="111">
        <v>3</v>
      </c>
      <c r="H13" s="163">
        <v>4</v>
      </c>
      <c r="I13" s="161">
        <v>5</v>
      </c>
      <c r="J13" s="161">
        <v>6</v>
      </c>
      <c r="K13" s="163" t="s">
        <v>316</v>
      </c>
    </row>
    <row r="14" spans="1:11" ht="15.75">
      <c r="A14" s="113" t="s">
        <v>361</v>
      </c>
      <c r="B14" s="116" t="s">
        <v>489</v>
      </c>
      <c r="C14" s="405" t="s">
        <v>489</v>
      </c>
      <c r="D14" s="452"/>
      <c r="E14" s="452"/>
      <c r="F14" s="452"/>
      <c r="G14" s="116"/>
      <c r="H14" s="116"/>
      <c r="I14" s="116"/>
      <c r="J14" s="116"/>
      <c r="K14" s="113"/>
    </row>
    <row r="15" spans="1:11" ht="15.75">
      <c r="A15" s="115" t="s">
        <v>363</v>
      </c>
      <c r="B15" s="126" t="s">
        <v>490</v>
      </c>
      <c r="C15" s="413" t="s">
        <v>490</v>
      </c>
      <c r="D15" s="413"/>
      <c r="E15" s="413"/>
      <c r="F15" s="413"/>
      <c r="G15" s="116"/>
      <c r="H15" s="116"/>
      <c r="I15" s="116"/>
      <c r="J15" s="116"/>
      <c r="K15" s="113"/>
    </row>
    <row r="16" spans="1:11" ht="15.75">
      <c r="A16" s="115" t="s">
        <v>101</v>
      </c>
      <c r="B16" s="126" t="s">
        <v>399</v>
      </c>
      <c r="C16" s="413" t="s">
        <v>399</v>
      </c>
      <c r="D16" s="413"/>
      <c r="E16" s="413"/>
      <c r="F16" s="413"/>
      <c r="G16" s="117"/>
      <c r="H16" s="117"/>
      <c r="I16" s="117"/>
      <c r="J16" s="117"/>
      <c r="K16" s="113"/>
    </row>
    <row r="17" spans="1:11" ht="15.75">
      <c r="A17" s="115" t="s">
        <v>102</v>
      </c>
      <c r="B17" s="114" t="s">
        <v>103</v>
      </c>
      <c r="C17" s="404" t="s">
        <v>103</v>
      </c>
      <c r="D17" s="404"/>
      <c r="E17" s="404"/>
      <c r="F17" s="404"/>
      <c r="G17" s="116"/>
      <c r="H17" s="116"/>
      <c r="I17" s="116"/>
      <c r="J17" s="116"/>
      <c r="K17" s="113"/>
    </row>
    <row r="18" spans="1:11" ht="15.75">
      <c r="A18" s="115" t="s">
        <v>104</v>
      </c>
      <c r="B18" s="126" t="s">
        <v>105</v>
      </c>
      <c r="C18" s="404" t="s">
        <v>105</v>
      </c>
      <c r="D18" s="404"/>
      <c r="E18" s="404"/>
      <c r="F18" s="404"/>
      <c r="G18" s="116"/>
      <c r="H18" s="116"/>
      <c r="I18" s="116"/>
      <c r="J18" s="116"/>
      <c r="K18" s="113"/>
    </row>
    <row r="19" spans="1:11" ht="15.75">
      <c r="A19" s="115" t="s">
        <v>106</v>
      </c>
      <c r="B19" s="114" t="s">
        <v>107</v>
      </c>
      <c r="C19" s="404" t="s">
        <v>107</v>
      </c>
      <c r="D19" s="404"/>
      <c r="E19" s="404"/>
      <c r="F19" s="404"/>
      <c r="G19" s="116"/>
      <c r="H19" s="116"/>
      <c r="I19" s="116"/>
      <c r="J19" s="116"/>
      <c r="K19" s="113"/>
    </row>
    <row r="20" spans="1:11" ht="15.75">
      <c r="A20" s="115" t="s">
        <v>365</v>
      </c>
      <c r="B20" s="126" t="s">
        <v>491</v>
      </c>
      <c r="C20" s="404" t="s">
        <v>491</v>
      </c>
      <c r="D20" s="404"/>
      <c r="E20" s="404"/>
      <c r="F20" s="404"/>
      <c r="G20" s="116"/>
      <c r="H20" s="116"/>
      <c r="I20" s="116"/>
      <c r="J20" s="116"/>
      <c r="K20" s="113"/>
    </row>
    <row r="21" spans="1:11" ht="15.75">
      <c r="A21" s="115" t="s">
        <v>367</v>
      </c>
      <c r="B21" s="126" t="s">
        <v>502</v>
      </c>
      <c r="C21" s="404" t="s">
        <v>502</v>
      </c>
      <c r="D21" s="404"/>
      <c r="E21" s="404"/>
      <c r="F21" s="404"/>
      <c r="G21" s="116"/>
      <c r="H21" s="116"/>
      <c r="I21" s="116"/>
      <c r="J21" s="116"/>
      <c r="K21" s="113"/>
    </row>
    <row r="22" spans="1:11" ht="15.75">
      <c r="A22" s="115" t="s">
        <v>503</v>
      </c>
      <c r="B22" s="114" t="s">
        <v>504</v>
      </c>
      <c r="C22" s="404" t="s">
        <v>504</v>
      </c>
      <c r="D22" s="404"/>
      <c r="E22" s="404"/>
      <c r="F22" s="404"/>
      <c r="G22" s="116"/>
      <c r="H22" s="116"/>
      <c r="I22" s="116"/>
      <c r="J22" s="116"/>
      <c r="K22" s="113"/>
    </row>
    <row r="23" spans="1:11" ht="15.75">
      <c r="A23" s="115" t="s">
        <v>505</v>
      </c>
      <c r="B23" s="114" t="s">
        <v>506</v>
      </c>
      <c r="C23" s="404" t="s">
        <v>506</v>
      </c>
      <c r="D23" s="404"/>
      <c r="E23" s="404"/>
      <c r="F23" s="404"/>
      <c r="G23" s="116"/>
      <c r="H23" s="116"/>
      <c r="I23" s="116"/>
      <c r="J23" s="116"/>
      <c r="K23" s="113"/>
    </row>
    <row r="24" spans="1:11" ht="15.75">
      <c r="A24" s="113" t="s">
        <v>371</v>
      </c>
      <c r="B24" s="116" t="s">
        <v>507</v>
      </c>
      <c r="C24" s="405" t="s">
        <v>507</v>
      </c>
      <c r="D24" s="405"/>
      <c r="E24" s="405"/>
      <c r="F24" s="405"/>
      <c r="G24" s="116"/>
      <c r="H24" s="116"/>
      <c r="I24" s="116"/>
      <c r="J24" s="116"/>
      <c r="K24" s="113"/>
    </row>
    <row r="25" spans="1:11" ht="15.75">
      <c r="A25" s="115" t="s">
        <v>363</v>
      </c>
      <c r="B25" s="126" t="s">
        <v>108</v>
      </c>
      <c r="C25" s="404" t="s">
        <v>109</v>
      </c>
      <c r="D25" s="406"/>
      <c r="E25" s="406"/>
      <c r="F25" s="406"/>
      <c r="G25" s="116"/>
      <c r="H25" s="116"/>
      <c r="I25" s="116"/>
      <c r="J25" s="116"/>
      <c r="K25" s="113"/>
    </row>
    <row r="26" spans="1:11" ht="15.75">
      <c r="A26" s="115" t="s">
        <v>365</v>
      </c>
      <c r="B26" s="126" t="s">
        <v>110</v>
      </c>
      <c r="C26" s="404" t="s">
        <v>111</v>
      </c>
      <c r="D26" s="406"/>
      <c r="E26" s="406"/>
      <c r="F26" s="406"/>
      <c r="G26" s="116"/>
      <c r="H26" s="116"/>
      <c r="I26" s="116"/>
      <c r="J26" s="116"/>
      <c r="K26" s="113"/>
    </row>
    <row r="27" spans="1:11" ht="15.75">
      <c r="A27" s="115" t="s">
        <v>367</v>
      </c>
      <c r="B27" s="126" t="s">
        <v>112</v>
      </c>
      <c r="C27" s="404" t="s">
        <v>113</v>
      </c>
      <c r="D27" s="406"/>
      <c r="E27" s="406"/>
      <c r="F27" s="406"/>
      <c r="G27" s="114"/>
      <c r="H27" s="114"/>
      <c r="I27" s="114"/>
      <c r="J27" s="114"/>
      <c r="K27" s="115"/>
    </row>
    <row r="28" spans="1:11" ht="15.75">
      <c r="A28" s="115" t="s">
        <v>369</v>
      </c>
      <c r="B28" s="126" t="s">
        <v>114</v>
      </c>
      <c r="C28" s="413" t="s">
        <v>115</v>
      </c>
      <c r="D28" s="406"/>
      <c r="E28" s="406"/>
      <c r="F28" s="406"/>
      <c r="G28" s="114"/>
      <c r="H28" s="114"/>
      <c r="I28" s="114"/>
      <c r="J28" s="114"/>
      <c r="K28" s="115"/>
    </row>
    <row r="29" spans="1:11" ht="15.75">
      <c r="A29" s="115" t="s">
        <v>394</v>
      </c>
      <c r="B29" s="126" t="s">
        <v>116</v>
      </c>
      <c r="C29" s="413" t="s">
        <v>117</v>
      </c>
      <c r="D29" s="406"/>
      <c r="E29" s="406"/>
      <c r="F29" s="406"/>
      <c r="G29" s="114"/>
      <c r="H29" s="114"/>
      <c r="I29" s="114"/>
      <c r="J29" s="114"/>
      <c r="K29" s="115"/>
    </row>
    <row r="30" spans="1:11" ht="15.75">
      <c r="A30" s="115" t="s">
        <v>118</v>
      </c>
      <c r="B30" s="126" t="s">
        <v>119</v>
      </c>
      <c r="C30" s="413" t="s">
        <v>120</v>
      </c>
      <c r="D30" s="406"/>
      <c r="E30" s="406"/>
      <c r="F30" s="406"/>
      <c r="G30" s="114"/>
      <c r="H30" s="114"/>
      <c r="I30" s="114"/>
      <c r="J30" s="114"/>
      <c r="K30" s="115"/>
    </row>
    <row r="31" spans="1:11" ht="15.75">
      <c r="A31" s="115" t="s">
        <v>121</v>
      </c>
      <c r="B31" s="126" t="s">
        <v>122</v>
      </c>
      <c r="C31" s="413" t="s">
        <v>123</v>
      </c>
      <c r="D31" s="406"/>
      <c r="E31" s="406"/>
      <c r="F31" s="406"/>
      <c r="G31" s="114"/>
      <c r="H31" s="114"/>
      <c r="I31" s="114"/>
      <c r="J31" s="114"/>
      <c r="K31" s="114"/>
    </row>
    <row r="32" spans="1:11" ht="15.75">
      <c r="A32" s="115" t="s">
        <v>124</v>
      </c>
      <c r="B32" s="126" t="s">
        <v>508</v>
      </c>
      <c r="C32" s="404" t="s">
        <v>508</v>
      </c>
      <c r="D32" s="406"/>
      <c r="E32" s="406"/>
      <c r="F32" s="406"/>
      <c r="G32" s="114"/>
      <c r="H32" s="114"/>
      <c r="I32" s="114"/>
      <c r="J32" s="114"/>
      <c r="K32" s="114"/>
    </row>
    <row r="33" spans="1:11" ht="15.75">
      <c r="A33" s="115" t="s">
        <v>125</v>
      </c>
      <c r="B33" s="126" t="s">
        <v>126</v>
      </c>
      <c r="C33" s="413" t="s">
        <v>126</v>
      </c>
      <c r="D33" s="406"/>
      <c r="E33" s="406"/>
      <c r="F33" s="406"/>
      <c r="G33" s="114"/>
      <c r="H33" s="114"/>
      <c r="I33" s="114"/>
      <c r="J33" s="114"/>
      <c r="K33" s="114"/>
    </row>
    <row r="34" spans="1:11" ht="15.75" customHeight="1">
      <c r="A34" s="115" t="s">
        <v>127</v>
      </c>
      <c r="B34" s="126" t="s">
        <v>128</v>
      </c>
      <c r="C34" s="404" t="s">
        <v>509</v>
      </c>
      <c r="D34" s="466"/>
      <c r="E34" s="466"/>
      <c r="F34" s="466"/>
      <c r="G34" s="114"/>
      <c r="H34" s="114"/>
      <c r="I34" s="114"/>
      <c r="J34" s="114"/>
      <c r="K34" s="114"/>
    </row>
    <row r="35" spans="1:11" ht="15.75" customHeight="1">
      <c r="A35" s="115" t="s">
        <v>129</v>
      </c>
      <c r="B35" s="126" t="s">
        <v>130</v>
      </c>
      <c r="C35" s="404" t="s">
        <v>131</v>
      </c>
      <c r="D35" s="406"/>
      <c r="E35" s="406"/>
      <c r="F35" s="406"/>
      <c r="G35" s="114"/>
      <c r="H35" s="114"/>
      <c r="I35" s="114"/>
      <c r="J35" s="114"/>
      <c r="K35" s="114"/>
    </row>
    <row r="36" spans="1:11" ht="15.75">
      <c r="A36" s="115" t="s">
        <v>132</v>
      </c>
      <c r="B36" s="126" t="s">
        <v>133</v>
      </c>
      <c r="C36" s="404" t="s">
        <v>510</v>
      </c>
      <c r="D36" s="406"/>
      <c r="E36" s="406"/>
      <c r="F36" s="406"/>
      <c r="G36" s="114"/>
      <c r="H36" s="114"/>
      <c r="I36" s="114"/>
      <c r="J36" s="114"/>
      <c r="K36" s="114"/>
    </row>
    <row r="37" spans="1:11" ht="15.75">
      <c r="A37" s="115" t="s">
        <v>134</v>
      </c>
      <c r="B37" s="126" t="s">
        <v>135</v>
      </c>
      <c r="C37" s="404" t="s">
        <v>136</v>
      </c>
      <c r="D37" s="406"/>
      <c r="E37" s="406"/>
      <c r="F37" s="406"/>
      <c r="G37" s="114"/>
      <c r="H37" s="114"/>
      <c r="I37" s="114"/>
      <c r="J37" s="114"/>
      <c r="K37" s="114"/>
    </row>
    <row r="38" spans="1:11" ht="15.75">
      <c r="A38" s="115" t="s">
        <v>137</v>
      </c>
      <c r="B38" s="126" t="s">
        <v>138</v>
      </c>
      <c r="C38" s="418" t="s">
        <v>511</v>
      </c>
      <c r="D38" s="419"/>
      <c r="E38" s="419"/>
      <c r="F38" s="420"/>
      <c r="G38" s="112"/>
      <c r="H38" s="112"/>
      <c r="I38" s="112"/>
      <c r="J38" s="112"/>
      <c r="K38" s="112"/>
    </row>
    <row r="39" spans="1:11" ht="15.75">
      <c r="A39" s="116" t="s">
        <v>372</v>
      </c>
      <c r="B39" s="117" t="s">
        <v>512</v>
      </c>
      <c r="C39" s="447" t="s">
        <v>512</v>
      </c>
      <c r="D39" s="448"/>
      <c r="E39" s="448"/>
      <c r="F39" s="449"/>
      <c r="G39" s="118"/>
      <c r="H39" s="118"/>
      <c r="I39" s="118"/>
      <c r="J39" s="118"/>
      <c r="K39" s="118"/>
    </row>
    <row r="40" spans="1:11" ht="15.75">
      <c r="A40" s="116" t="s">
        <v>397</v>
      </c>
      <c r="B40" s="116" t="s">
        <v>513</v>
      </c>
      <c r="C40" s="459" t="s">
        <v>513</v>
      </c>
      <c r="D40" s="448"/>
      <c r="E40" s="448"/>
      <c r="F40" s="449"/>
      <c r="G40" s="118"/>
      <c r="H40" s="118"/>
      <c r="I40" s="118"/>
      <c r="J40" s="118"/>
      <c r="K40" s="118"/>
    </row>
    <row r="41" spans="1:11" ht="15.75">
      <c r="A41" s="114" t="s">
        <v>486</v>
      </c>
      <c r="B41" s="126" t="s">
        <v>139</v>
      </c>
      <c r="C41" s="418" t="s">
        <v>514</v>
      </c>
      <c r="D41" s="419"/>
      <c r="E41" s="419"/>
      <c r="F41" s="420"/>
      <c r="G41" s="112"/>
      <c r="H41" s="112"/>
      <c r="I41" s="112"/>
      <c r="J41" s="112"/>
      <c r="K41" s="112"/>
    </row>
    <row r="42" spans="1:11" ht="15.75">
      <c r="A42" s="114" t="s">
        <v>365</v>
      </c>
      <c r="B42" s="126" t="s">
        <v>515</v>
      </c>
      <c r="C42" s="418" t="s">
        <v>515</v>
      </c>
      <c r="D42" s="419"/>
      <c r="E42" s="419"/>
      <c r="F42" s="420"/>
      <c r="G42" s="112"/>
      <c r="H42" s="112"/>
      <c r="I42" s="112"/>
      <c r="J42" s="112"/>
      <c r="K42" s="112"/>
    </row>
    <row r="43" spans="1:11" ht="15.75">
      <c r="A43" s="114" t="s">
        <v>140</v>
      </c>
      <c r="B43" s="126" t="s">
        <v>141</v>
      </c>
      <c r="C43" s="418" t="s">
        <v>516</v>
      </c>
      <c r="D43" s="419"/>
      <c r="E43" s="419"/>
      <c r="F43" s="420"/>
      <c r="G43" s="112"/>
      <c r="H43" s="112"/>
      <c r="I43" s="112"/>
      <c r="J43" s="112"/>
      <c r="K43" s="112"/>
    </row>
    <row r="44" spans="1:11" ht="15.75">
      <c r="A44" s="116" t="s">
        <v>404</v>
      </c>
      <c r="B44" s="117" t="s">
        <v>517</v>
      </c>
      <c r="C44" s="447" t="s">
        <v>517</v>
      </c>
      <c r="D44" s="448"/>
      <c r="E44" s="448"/>
      <c r="F44" s="449"/>
      <c r="G44" s="118"/>
      <c r="H44" s="118"/>
      <c r="I44" s="118"/>
      <c r="J44" s="118"/>
      <c r="K44" s="118"/>
    </row>
    <row r="45" spans="1:11" ht="30" customHeight="1">
      <c r="A45" s="116" t="s">
        <v>434</v>
      </c>
      <c r="B45" s="117" t="s">
        <v>518</v>
      </c>
      <c r="C45" s="456" t="s">
        <v>518</v>
      </c>
      <c r="D45" s="457"/>
      <c r="E45" s="457"/>
      <c r="F45" s="458"/>
      <c r="G45" s="118"/>
      <c r="H45" s="118"/>
      <c r="I45" s="118"/>
      <c r="J45" s="118"/>
      <c r="K45" s="118"/>
    </row>
    <row r="46" spans="1:11" ht="15.75">
      <c r="A46" s="116" t="s">
        <v>480</v>
      </c>
      <c r="B46" s="117" t="s">
        <v>142</v>
      </c>
      <c r="C46" s="447" t="s">
        <v>142</v>
      </c>
      <c r="D46" s="448"/>
      <c r="E46" s="448"/>
      <c r="F46" s="449"/>
      <c r="G46" s="118"/>
      <c r="H46" s="118"/>
      <c r="I46" s="118"/>
      <c r="J46" s="118"/>
      <c r="K46" s="118"/>
    </row>
    <row r="47" spans="1:11" ht="30" customHeight="1">
      <c r="A47" s="116" t="s">
        <v>520</v>
      </c>
      <c r="B47" s="116" t="s">
        <v>519</v>
      </c>
      <c r="C47" s="415" t="s">
        <v>519</v>
      </c>
      <c r="D47" s="457"/>
      <c r="E47" s="457"/>
      <c r="F47" s="458"/>
      <c r="G47" s="118"/>
      <c r="H47" s="118"/>
      <c r="I47" s="118"/>
      <c r="J47" s="118"/>
      <c r="K47" s="118"/>
    </row>
    <row r="48" spans="1:11" ht="15.75">
      <c r="A48" s="116" t="s">
        <v>363</v>
      </c>
      <c r="B48" s="116" t="s">
        <v>521</v>
      </c>
      <c r="C48" s="459" t="s">
        <v>521</v>
      </c>
      <c r="D48" s="448"/>
      <c r="E48" s="448"/>
      <c r="F48" s="449"/>
      <c r="G48" s="118"/>
      <c r="H48" s="118"/>
      <c r="I48" s="118"/>
      <c r="J48" s="118"/>
      <c r="K48" s="118"/>
    </row>
    <row r="49" spans="1:11" ht="15.75">
      <c r="A49" s="116" t="s">
        <v>143</v>
      </c>
      <c r="B49" s="117" t="s">
        <v>522</v>
      </c>
      <c r="C49" s="447" t="s">
        <v>522</v>
      </c>
      <c r="D49" s="448"/>
      <c r="E49" s="448"/>
      <c r="F49" s="449"/>
      <c r="G49" s="118"/>
      <c r="H49" s="118"/>
      <c r="I49" s="118"/>
      <c r="J49" s="118"/>
      <c r="K49" s="118"/>
    </row>
    <row r="50" spans="1:11" ht="15.75">
      <c r="A50" s="114" t="s">
        <v>363</v>
      </c>
      <c r="B50" s="126" t="s">
        <v>144</v>
      </c>
      <c r="C50" s="418" t="s">
        <v>144</v>
      </c>
      <c r="D50" s="419"/>
      <c r="E50" s="419"/>
      <c r="F50" s="420"/>
      <c r="G50" s="112"/>
      <c r="H50" s="112"/>
      <c r="I50" s="112"/>
      <c r="J50" s="112"/>
      <c r="K50" s="112"/>
    </row>
    <row r="51" spans="1:11" ht="15.75">
      <c r="A51" s="114" t="s">
        <v>365</v>
      </c>
      <c r="B51" s="126" t="s">
        <v>145</v>
      </c>
      <c r="C51" s="418" t="s">
        <v>145</v>
      </c>
      <c r="D51" s="419"/>
      <c r="E51" s="419"/>
      <c r="F51" s="420"/>
      <c r="G51" s="112"/>
      <c r="H51" s="112"/>
      <c r="I51" s="112"/>
      <c r="J51" s="112"/>
      <c r="K51" s="112"/>
    </row>
    <row r="52" spans="1:11" ht="7.5" customHeight="1">
      <c r="A52" s="121"/>
      <c r="B52" s="121"/>
      <c r="C52" s="121"/>
      <c r="D52" s="121"/>
      <c r="G52" s="122"/>
      <c r="H52" s="122"/>
      <c r="I52" s="122"/>
      <c r="J52" s="122"/>
      <c r="K52" s="122"/>
    </row>
    <row r="53" spans="1:11" ht="12.75">
      <c r="A53" s="446" t="s">
        <v>196</v>
      </c>
      <c r="B53" s="446"/>
      <c r="C53" s="446"/>
      <c r="D53" s="446"/>
      <c r="E53" s="446"/>
      <c r="F53" s="446"/>
      <c r="G53" s="446"/>
      <c r="H53" s="446"/>
      <c r="I53" s="446"/>
      <c r="J53" s="446"/>
      <c r="K53" s="446"/>
    </row>
    <row r="54" spans="1:11" ht="15.75">
      <c r="A54" s="444"/>
      <c r="B54" s="444"/>
      <c r="C54" s="444"/>
      <c r="D54" s="444"/>
      <c r="E54" s="444"/>
      <c r="F54" s="444"/>
      <c r="G54" s="445"/>
      <c r="H54" s="445"/>
      <c r="I54" s="445"/>
      <c r="J54" s="445"/>
      <c r="K54" s="445"/>
    </row>
  </sheetData>
  <sheetProtection/>
  <mergeCells count="54">
    <mergeCell ref="C17:F17"/>
    <mergeCell ref="C20:F20"/>
    <mergeCell ref="C26:F26"/>
    <mergeCell ref="C27:F27"/>
    <mergeCell ref="C21:F21"/>
    <mergeCell ref="C32:F32"/>
    <mergeCell ref="K11:K12"/>
    <mergeCell ref="A10:K10"/>
    <mergeCell ref="A11:B12"/>
    <mergeCell ref="C11:F12"/>
    <mergeCell ref="C34:F34"/>
    <mergeCell ref="I11:J11"/>
    <mergeCell ref="C29:F29"/>
    <mergeCell ref="C30:F30"/>
    <mergeCell ref="C31:F31"/>
    <mergeCell ref="G11:G12"/>
    <mergeCell ref="C50:F50"/>
    <mergeCell ref="C44:F44"/>
    <mergeCell ref="C49:F49"/>
    <mergeCell ref="C22:F22"/>
    <mergeCell ref="C33:F33"/>
    <mergeCell ref="G1:K1"/>
    <mergeCell ref="A8:K8"/>
    <mergeCell ref="A9:K9"/>
    <mergeCell ref="A6:K7"/>
    <mergeCell ref="G2:K3"/>
    <mergeCell ref="C45:F45"/>
    <mergeCell ref="C46:F46"/>
    <mergeCell ref="C47:F47"/>
    <mergeCell ref="C48:F48"/>
    <mergeCell ref="C18:F18"/>
    <mergeCell ref="C36:F36"/>
    <mergeCell ref="C40:F40"/>
    <mergeCell ref="C35:F35"/>
    <mergeCell ref="H11:H12"/>
    <mergeCell ref="C28:F28"/>
    <mergeCell ref="C14:F14"/>
    <mergeCell ref="C19:F19"/>
    <mergeCell ref="C15:F15"/>
    <mergeCell ref="C13:F13"/>
    <mergeCell ref="C23:F23"/>
    <mergeCell ref="C24:F24"/>
    <mergeCell ref="C25:F25"/>
    <mergeCell ref="C16:F16"/>
    <mergeCell ref="A54:F54"/>
    <mergeCell ref="G54:K54"/>
    <mergeCell ref="C37:F37"/>
    <mergeCell ref="A53:K53"/>
    <mergeCell ref="C41:F41"/>
    <mergeCell ref="C42:F42"/>
    <mergeCell ref="C43:F43"/>
    <mergeCell ref="C38:F38"/>
    <mergeCell ref="C39:F39"/>
    <mergeCell ref="C51:F51"/>
  </mergeCells>
  <printOptions horizontalCentered="1"/>
  <pageMargins left="1.1811023622047245" right="0.3937007874015748" top="0.7874015748031497" bottom="0.3937007874015748" header="0.5118110236220472" footer="0.5118110236220472"/>
  <pageSetup cellComments="asDisplayed" fitToHeight="1"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LR finansų ministerija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Vaidotas Ražanas</dc:creator>
  <cp:keywords/>
  <dc:description/>
  <cp:lastModifiedBy>Naudotojas</cp:lastModifiedBy>
  <cp:lastPrinted>2017-04-13T12:12:23Z</cp:lastPrinted>
  <dcterms:created xsi:type="dcterms:W3CDTF">2013-02-01T07:28:35Z</dcterms:created>
  <dcterms:modified xsi:type="dcterms:W3CDTF">2017-04-27T08:53:10Z</dcterms:modified>
  <cp:category/>
  <cp:version/>
  <cp:contentType/>
  <cp:contentStatus/>
</cp:coreProperties>
</file>