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595" windowHeight="7830" firstSheet="2" activeTab="4"/>
  </bookViews>
  <sheets>
    <sheet name="f2" sheetId="1" state="hidden" r:id="rId1"/>
    <sheet name="f2 (2)" sheetId="2" state="hidden" r:id="rId2"/>
    <sheet name="6000440" sheetId="3" r:id="rId3"/>
    <sheet name="6000615" sheetId="5" r:id="rId4"/>
    <sheet name="6000600" sheetId="4" r:id="rId5"/>
  </sheets>
  <definedNames>
    <definedName name="_xlnm.Print_Titles" localSheetId="2">'6000440'!$19:$25</definedName>
    <definedName name="_xlnm.Print_Titles" localSheetId="4">'6000600'!$19:$25</definedName>
    <definedName name="_xlnm.Print_Titles" localSheetId="3">'6000615'!$19:$25</definedName>
    <definedName name="_xlnm.Print_Titles" localSheetId="0">'f2'!$19:$25</definedName>
    <definedName name="_xlnm.Print_Titles" localSheetId="1">'f2 (2)'!$19:$25</definedName>
    <definedName name="Z_05B54777_5D6F_4067_9B5E_F0A938B54982_.wvu.Cols" localSheetId="2" hidden="1">'6000440'!$M:$P</definedName>
    <definedName name="Z_05B54777_5D6F_4067_9B5E_F0A938B54982_.wvu.Cols" localSheetId="4" hidden="1">'6000600'!$M:$P</definedName>
    <definedName name="Z_05B54777_5D6F_4067_9B5E_F0A938B54982_.wvu.Cols" localSheetId="3" hidden="1">'6000615'!$M:$P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PrintTitles" localSheetId="2" hidden="1">'6000440'!$19:$25</definedName>
    <definedName name="Z_05B54777_5D6F_4067_9B5E_F0A938B54982_.wvu.PrintTitles" localSheetId="4" hidden="1">'6000600'!$19:$25</definedName>
    <definedName name="Z_05B54777_5D6F_4067_9B5E_F0A938B54982_.wvu.PrintTitles" localSheetId="3" hidden="1">'6000615'!$19:$25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57A1E72B_DFC1_4C5D_ABA7_C1A26EB31789_.wvu.Cols" localSheetId="2" hidden="1">'6000440'!$M:$P</definedName>
    <definedName name="Z_57A1E72B_DFC1_4C5D_ABA7_C1A26EB31789_.wvu.Cols" localSheetId="4" hidden="1">'6000600'!$M:$P</definedName>
    <definedName name="Z_57A1E72B_DFC1_4C5D_ABA7_C1A26EB31789_.wvu.Cols" localSheetId="3" hidden="1">'6000615'!$M:$P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PrintTitles" localSheetId="2" hidden="1">'6000440'!$19:$25</definedName>
    <definedName name="Z_57A1E72B_DFC1_4C5D_ABA7_C1A26EB31789_.wvu.PrintTitles" localSheetId="4" hidden="1">'6000600'!$19:$25</definedName>
    <definedName name="Z_57A1E72B_DFC1_4C5D_ABA7_C1A26EB31789_.wvu.PrintTitles" localSheetId="3" hidden="1">'6000615'!$19:$25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9B727EDB_49B4_42DC_BF97_3A35178E0BFD_.wvu.Cols" localSheetId="2" hidden="1">'6000440'!$M:$P</definedName>
    <definedName name="Z_9B727EDB_49B4_42DC_BF97_3A35178E0BFD_.wvu.Cols" localSheetId="4" hidden="1">'6000600'!$M:$P</definedName>
    <definedName name="Z_9B727EDB_49B4_42DC_BF97_3A35178E0BFD_.wvu.Cols" localSheetId="3" hidden="1">'6000615'!$M:$P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PrintTitles" localSheetId="2" hidden="1">'6000440'!$19:$25</definedName>
    <definedName name="Z_9B727EDB_49B4_42DC_BF97_3A35178E0BFD_.wvu.PrintTitles" localSheetId="4" hidden="1">'6000600'!$19:$25</definedName>
    <definedName name="Z_9B727EDB_49B4_42DC_BF97_3A35178E0BFD_.wvu.PrintTitles" localSheetId="3" hidden="1">'6000615'!$19:$25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D669FC1B_AE0B_4417_8D6F_8460D68D5677_.wvu.Cols" localSheetId="2" hidden="1">'6000440'!$M:$P</definedName>
    <definedName name="Z_D669FC1B_AE0B_4417_8D6F_8460D68D5677_.wvu.Cols" localSheetId="4" hidden="1">'6000600'!$M:$P</definedName>
    <definedName name="Z_D669FC1B_AE0B_4417_8D6F_8460D68D5677_.wvu.Cols" localSheetId="3" hidden="1">'6000615'!$M:$P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PrintTitles" localSheetId="2" hidden="1">'6000440'!$19:$25</definedName>
    <definedName name="Z_D669FC1B_AE0B_4417_8D6F_8460D68D5677_.wvu.PrintTitles" localSheetId="4" hidden="1">'6000600'!$19:$25</definedName>
    <definedName name="Z_D669FC1B_AE0B_4417_8D6F_8460D68D5677_.wvu.PrintTitles" localSheetId="3" hidden="1">'6000615'!$19:$25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F4717B8_E960_4300_AF40_4AC5F93B40E3_.wvu.Cols" localSheetId="2" hidden="1">'6000440'!$M:$P</definedName>
    <definedName name="Z_DF4717B8_E960_4300_AF40_4AC5F93B40E3_.wvu.Cols" localSheetId="4" hidden="1">'6000600'!$M:$P</definedName>
    <definedName name="Z_DF4717B8_E960_4300_AF40_4AC5F93B40E3_.wvu.Cols" localSheetId="3" hidden="1">'6000615'!$M:$P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PrintTitles" localSheetId="2" hidden="1">'6000440'!$19:$25</definedName>
    <definedName name="Z_DF4717B8_E960_4300_AF40_4AC5F93B40E3_.wvu.PrintTitles" localSheetId="4" hidden="1">'6000600'!$19:$25</definedName>
    <definedName name="Z_DF4717B8_E960_4300_AF40_4AC5F93B40E3_.wvu.PrintTitles" localSheetId="3" hidden="1">'6000615'!$19:$25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</definedNames>
  <calcPr calcId="14562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342" i="5" l="1"/>
  <c r="L341" i="5" s="1"/>
  <c r="K342" i="5"/>
  <c r="K341" i="5" s="1"/>
  <c r="J342" i="5"/>
  <c r="I342" i="5"/>
  <c r="J341" i="5"/>
  <c r="I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L331" i="5" s="1"/>
  <c r="K332" i="5"/>
  <c r="J332" i="5"/>
  <c r="I332" i="5"/>
  <c r="K331" i="5"/>
  <c r="J331" i="5"/>
  <c r="I331" i="5"/>
  <c r="L328" i="5"/>
  <c r="L326" i="5" s="1"/>
  <c r="K328" i="5"/>
  <c r="J328" i="5"/>
  <c r="I328" i="5"/>
  <c r="K326" i="5"/>
  <c r="J326" i="5"/>
  <c r="I326" i="5"/>
  <c r="L323" i="5"/>
  <c r="K323" i="5"/>
  <c r="J323" i="5"/>
  <c r="I323" i="5"/>
  <c r="L322" i="5"/>
  <c r="K322" i="5"/>
  <c r="J322" i="5"/>
  <c r="I322" i="5"/>
  <c r="L318" i="5"/>
  <c r="K318" i="5"/>
  <c r="J318" i="5"/>
  <c r="I318" i="5"/>
  <c r="L317" i="5"/>
  <c r="K317" i="5"/>
  <c r="J317" i="5"/>
  <c r="J316" i="5" s="1"/>
  <c r="I317" i="5"/>
  <c r="I316" i="5" s="1"/>
  <c r="L313" i="5"/>
  <c r="K313" i="5"/>
  <c r="J313" i="5"/>
  <c r="I313" i="5"/>
  <c r="L312" i="5"/>
  <c r="K312" i="5"/>
  <c r="J312" i="5"/>
  <c r="I312" i="5"/>
  <c r="L310" i="5"/>
  <c r="L309" i="5" s="1"/>
  <c r="K310" i="5"/>
  <c r="J310" i="5"/>
  <c r="I310" i="5"/>
  <c r="K309" i="5"/>
  <c r="J309" i="5"/>
  <c r="I309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2" i="5"/>
  <c r="K302" i="5"/>
  <c r="J302" i="5"/>
  <c r="I302" i="5"/>
  <c r="L299" i="5"/>
  <c r="K299" i="5"/>
  <c r="K298" i="5" s="1"/>
  <c r="K288" i="5" s="1"/>
  <c r="J299" i="5"/>
  <c r="I299" i="5"/>
  <c r="L298" i="5"/>
  <c r="J298" i="5"/>
  <c r="I298" i="5"/>
  <c r="L295" i="5"/>
  <c r="K295" i="5"/>
  <c r="J295" i="5"/>
  <c r="I295" i="5"/>
  <c r="L294" i="5"/>
  <c r="K294" i="5"/>
  <c r="J294" i="5"/>
  <c r="I294" i="5"/>
  <c r="L290" i="5"/>
  <c r="K290" i="5"/>
  <c r="J290" i="5"/>
  <c r="I290" i="5"/>
  <c r="L289" i="5"/>
  <c r="K289" i="5"/>
  <c r="J289" i="5"/>
  <c r="J288" i="5" s="1"/>
  <c r="I289" i="5"/>
  <c r="I288" i="5" s="1"/>
  <c r="L283" i="5"/>
  <c r="K283" i="5"/>
  <c r="K282" i="5" s="1"/>
  <c r="J283" i="5"/>
  <c r="J282" i="5" s="1"/>
  <c r="I283" i="5"/>
  <c r="L282" i="5"/>
  <c r="I282" i="5"/>
  <c r="L280" i="5"/>
  <c r="K280" i="5"/>
  <c r="K279" i="5" s="1"/>
  <c r="J280" i="5"/>
  <c r="I280" i="5"/>
  <c r="I279" i="5" s="1"/>
  <c r="I257" i="5" s="1"/>
  <c r="L279" i="5"/>
  <c r="J279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8" i="5"/>
  <c r="K268" i="5"/>
  <c r="J268" i="5"/>
  <c r="I268" i="5"/>
  <c r="L265" i="5"/>
  <c r="K265" i="5"/>
  <c r="J265" i="5"/>
  <c r="I265" i="5"/>
  <c r="L264" i="5"/>
  <c r="K264" i="5"/>
  <c r="J264" i="5"/>
  <c r="I264" i="5"/>
  <c r="L259" i="5"/>
  <c r="L258" i="5" s="1"/>
  <c r="L257" i="5" s="1"/>
  <c r="K259" i="5"/>
  <c r="J259" i="5"/>
  <c r="I259" i="5"/>
  <c r="K258" i="5"/>
  <c r="J258" i="5"/>
  <c r="J257" i="5" s="1"/>
  <c r="I258" i="5"/>
  <c r="L254" i="5"/>
  <c r="K254" i="5"/>
  <c r="J254" i="5"/>
  <c r="I254" i="5"/>
  <c r="L253" i="5"/>
  <c r="K253" i="5"/>
  <c r="J253" i="5"/>
  <c r="I253" i="5"/>
  <c r="L251" i="5"/>
  <c r="K251" i="5"/>
  <c r="K250" i="5" s="1"/>
  <c r="J251" i="5"/>
  <c r="I251" i="5"/>
  <c r="I250" i="5" s="1"/>
  <c r="L250" i="5"/>
  <c r="J250" i="5"/>
  <c r="L248" i="5"/>
  <c r="K248" i="5"/>
  <c r="J248" i="5"/>
  <c r="I248" i="5"/>
  <c r="L247" i="5"/>
  <c r="K247" i="5"/>
  <c r="J247" i="5"/>
  <c r="I247" i="5"/>
  <c r="L243" i="5"/>
  <c r="K243" i="5"/>
  <c r="J243" i="5"/>
  <c r="I243" i="5"/>
  <c r="L242" i="5"/>
  <c r="K242" i="5"/>
  <c r="J242" i="5"/>
  <c r="I242" i="5"/>
  <c r="L239" i="5"/>
  <c r="L238" i="5" s="1"/>
  <c r="K239" i="5"/>
  <c r="J239" i="5"/>
  <c r="I239" i="5"/>
  <c r="K238" i="5"/>
  <c r="J238" i="5"/>
  <c r="I238" i="5"/>
  <c r="L235" i="5"/>
  <c r="K235" i="5"/>
  <c r="J235" i="5"/>
  <c r="I235" i="5"/>
  <c r="L234" i="5"/>
  <c r="K234" i="5"/>
  <c r="J234" i="5"/>
  <c r="I234" i="5"/>
  <c r="L229" i="5"/>
  <c r="L228" i="5" s="1"/>
  <c r="K229" i="5"/>
  <c r="K228" i="5" s="1"/>
  <c r="J229" i="5"/>
  <c r="I229" i="5"/>
  <c r="J228" i="5"/>
  <c r="J227" i="5" s="1"/>
  <c r="J226" i="5" s="1"/>
  <c r="I228" i="5"/>
  <c r="I227" i="5" s="1"/>
  <c r="I226" i="5" s="1"/>
  <c r="L222" i="5"/>
  <c r="K222" i="5"/>
  <c r="J222" i="5"/>
  <c r="I222" i="5"/>
  <c r="L221" i="5"/>
  <c r="L220" i="5" s="1"/>
  <c r="K221" i="5"/>
  <c r="J221" i="5"/>
  <c r="J220" i="5" s="1"/>
  <c r="I221" i="5"/>
  <c r="K220" i="5"/>
  <c r="I220" i="5"/>
  <c r="L218" i="5"/>
  <c r="L217" i="5" s="1"/>
  <c r="L216" i="5" s="1"/>
  <c r="K218" i="5"/>
  <c r="K217" i="5" s="1"/>
  <c r="K216" i="5" s="1"/>
  <c r="J218" i="5"/>
  <c r="I218" i="5"/>
  <c r="I217" i="5" s="1"/>
  <c r="I216" i="5" s="1"/>
  <c r="J217" i="5"/>
  <c r="J216" i="5" s="1"/>
  <c r="L210" i="5"/>
  <c r="L209" i="5" s="1"/>
  <c r="K210" i="5"/>
  <c r="K209" i="5" s="1"/>
  <c r="J210" i="5"/>
  <c r="I210" i="5"/>
  <c r="I209" i="5" s="1"/>
  <c r="J209" i="5"/>
  <c r="L206" i="5"/>
  <c r="L205" i="5" s="1"/>
  <c r="K206" i="5"/>
  <c r="K205" i="5" s="1"/>
  <c r="K204" i="5" s="1"/>
  <c r="J206" i="5"/>
  <c r="J205" i="5" s="1"/>
  <c r="J204" i="5" s="1"/>
  <c r="I206" i="5"/>
  <c r="I205" i="5"/>
  <c r="L198" i="5"/>
  <c r="K198" i="5"/>
  <c r="J198" i="5"/>
  <c r="I198" i="5"/>
  <c r="L197" i="5"/>
  <c r="K197" i="5"/>
  <c r="J197" i="5"/>
  <c r="I197" i="5"/>
  <c r="L196" i="5"/>
  <c r="K196" i="5"/>
  <c r="J196" i="5"/>
  <c r="I196" i="5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K183" i="5" s="1"/>
  <c r="K174" i="5" s="1"/>
  <c r="K173" i="5" s="1"/>
  <c r="J184" i="5"/>
  <c r="I184" i="5"/>
  <c r="L183" i="5"/>
  <c r="J183" i="5"/>
  <c r="I183" i="5"/>
  <c r="L179" i="5"/>
  <c r="K179" i="5"/>
  <c r="J179" i="5"/>
  <c r="I179" i="5"/>
  <c r="L178" i="5"/>
  <c r="K178" i="5"/>
  <c r="J178" i="5"/>
  <c r="I178" i="5"/>
  <c r="L176" i="5"/>
  <c r="L175" i="5" s="1"/>
  <c r="L174" i="5" s="1"/>
  <c r="K176" i="5"/>
  <c r="J176" i="5"/>
  <c r="J175" i="5" s="1"/>
  <c r="J174" i="5" s="1"/>
  <c r="J173" i="5" s="1"/>
  <c r="I176" i="5"/>
  <c r="K175" i="5"/>
  <c r="I175" i="5"/>
  <c r="I174" i="5" s="1"/>
  <c r="L167" i="5"/>
  <c r="L166" i="5" s="1"/>
  <c r="K167" i="5"/>
  <c r="K166" i="5" s="1"/>
  <c r="J167" i="5"/>
  <c r="I167" i="5"/>
  <c r="J166" i="5"/>
  <c r="I166" i="5"/>
  <c r="L162" i="5"/>
  <c r="K162" i="5"/>
  <c r="J162" i="5"/>
  <c r="I162" i="5"/>
  <c r="L161" i="5"/>
  <c r="K161" i="5"/>
  <c r="J161" i="5"/>
  <c r="J160" i="5" s="1"/>
  <c r="I161" i="5"/>
  <c r="I160" i="5" s="1"/>
  <c r="L158" i="5"/>
  <c r="K158" i="5"/>
  <c r="J158" i="5"/>
  <c r="I158" i="5"/>
  <c r="L157" i="5"/>
  <c r="L156" i="5" s="1"/>
  <c r="K157" i="5"/>
  <c r="K156" i="5" s="1"/>
  <c r="J157" i="5"/>
  <c r="I157" i="5"/>
  <c r="I156" i="5" s="1"/>
  <c r="I155" i="5" s="1"/>
  <c r="J156" i="5"/>
  <c r="L153" i="5"/>
  <c r="L152" i="5" s="1"/>
  <c r="K153" i="5"/>
  <c r="K152" i="5" s="1"/>
  <c r="J153" i="5"/>
  <c r="I153" i="5"/>
  <c r="I152" i="5" s="1"/>
  <c r="J152" i="5"/>
  <c r="L149" i="5"/>
  <c r="K149" i="5"/>
  <c r="J149" i="5"/>
  <c r="I149" i="5"/>
  <c r="L148" i="5"/>
  <c r="K148" i="5"/>
  <c r="J148" i="5"/>
  <c r="J147" i="5" s="1"/>
  <c r="J146" i="5" s="1"/>
  <c r="I148" i="5"/>
  <c r="I147" i="5" s="1"/>
  <c r="I146" i="5" s="1"/>
  <c r="L143" i="5"/>
  <c r="K143" i="5"/>
  <c r="J143" i="5"/>
  <c r="I143" i="5"/>
  <c r="L142" i="5"/>
  <c r="K142" i="5"/>
  <c r="J142" i="5"/>
  <c r="I142" i="5"/>
  <c r="L141" i="5"/>
  <c r="K141" i="5"/>
  <c r="J141" i="5"/>
  <c r="I141" i="5"/>
  <c r="L138" i="5"/>
  <c r="K138" i="5"/>
  <c r="J138" i="5"/>
  <c r="I138" i="5"/>
  <c r="L137" i="5"/>
  <c r="K137" i="5"/>
  <c r="J137" i="5"/>
  <c r="I137" i="5"/>
  <c r="L136" i="5"/>
  <c r="K136" i="5"/>
  <c r="J136" i="5"/>
  <c r="I136" i="5"/>
  <c r="L133" i="5"/>
  <c r="K133" i="5"/>
  <c r="J133" i="5"/>
  <c r="I133" i="5"/>
  <c r="L132" i="5"/>
  <c r="L131" i="5" s="1"/>
  <c r="L130" i="5" s="1"/>
  <c r="K132" i="5"/>
  <c r="J132" i="5"/>
  <c r="J131" i="5" s="1"/>
  <c r="J130" i="5" s="1"/>
  <c r="I132" i="5"/>
  <c r="K131" i="5"/>
  <c r="K130" i="5" s="1"/>
  <c r="I131" i="5"/>
  <c r="I130" i="5" s="1"/>
  <c r="L127" i="5"/>
  <c r="K127" i="5"/>
  <c r="K126" i="5" s="1"/>
  <c r="K125" i="5" s="1"/>
  <c r="J127" i="5"/>
  <c r="I127" i="5"/>
  <c r="I126" i="5" s="1"/>
  <c r="I125" i="5" s="1"/>
  <c r="L126" i="5"/>
  <c r="J126" i="5"/>
  <c r="J125" i="5" s="1"/>
  <c r="L125" i="5"/>
  <c r="L123" i="5"/>
  <c r="K123" i="5"/>
  <c r="J123" i="5"/>
  <c r="I123" i="5"/>
  <c r="L122" i="5"/>
  <c r="K122" i="5"/>
  <c r="J122" i="5"/>
  <c r="I122" i="5"/>
  <c r="L121" i="5"/>
  <c r="K121" i="5"/>
  <c r="J121" i="5"/>
  <c r="I121" i="5"/>
  <c r="L119" i="5"/>
  <c r="K119" i="5"/>
  <c r="K118" i="5" s="1"/>
  <c r="K117" i="5" s="1"/>
  <c r="J119" i="5"/>
  <c r="I119" i="5"/>
  <c r="I118" i="5" s="1"/>
  <c r="I117" i="5" s="1"/>
  <c r="L118" i="5"/>
  <c r="L117" i="5" s="1"/>
  <c r="J118" i="5"/>
  <c r="J117" i="5"/>
  <c r="L115" i="5"/>
  <c r="L114" i="5" s="1"/>
  <c r="L113" i="5" s="1"/>
  <c r="K115" i="5"/>
  <c r="J115" i="5"/>
  <c r="J114" i="5" s="1"/>
  <c r="J113" i="5" s="1"/>
  <c r="I115" i="5"/>
  <c r="K114" i="5"/>
  <c r="K113" i="5" s="1"/>
  <c r="I114" i="5"/>
  <c r="I113" i="5" s="1"/>
  <c r="L110" i="5"/>
  <c r="K110" i="5"/>
  <c r="J110" i="5"/>
  <c r="I110" i="5"/>
  <c r="L109" i="5"/>
  <c r="K109" i="5"/>
  <c r="K108" i="5" s="1"/>
  <c r="J109" i="5"/>
  <c r="J108" i="5" s="1"/>
  <c r="J107" i="5" s="1"/>
  <c r="I109" i="5"/>
  <c r="L108" i="5"/>
  <c r="I108" i="5"/>
  <c r="L104" i="5"/>
  <c r="K104" i="5"/>
  <c r="J104" i="5"/>
  <c r="I104" i="5"/>
  <c r="L103" i="5"/>
  <c r="L102" i="5" s="1"/>
  <c r="K103" i="5"/>
  <c r="K102" i="5" s="1"/>
  <c r="J103" i="5"/>
  <c r="I103" i="5"/>
  <c r="I102" i="5" s="1"/>
  <c r="J102" i="5"/>
  <c r="L99" i="5"/>
  <c r="K99" i="5"/>
  <c r="K98" i="5" s="1"/>
  <c r="K97" i="5" s="1"/>
  <c r="J99" i="5"/>
  <c r="I99" i="5"/>
  <c r="I98" i="5" s="1"/>
  <c r="I97" i="5" s="1"/>
  <c r="I91" i="5" s="1"/>
  <c r="L98" i="5"/>
  <c r="L97" i="5" s="1"/>
  <c r="J98" i="5"/>
  <c r="J97" i="5" s="1"/>
  <c r="L94" i="5"/>
  <c r="K94" i="5"/>
  <c r="J94" i="5"/>
  <c r="I94" i="5"/>
  <c r="L93" i="5"/>
  <c r="K93" i="5"/>
  <c r="K92" i="5" s="1"/>
  <c r="J93" i="5"/>
  <c r="J92" i="5" s="1"/>
  <c r="J91" i="5" s="1"/>
  <c r="I93" i="5"/>
  <c r="L92" i="5"/>
  <c r="L91" i="5" s="1"/>
  <c r="I92" i="5"/>
  <c r="L86" i="5"/>
  <c r="L85" i="5" s="1"/>
  <c r="L84" i="5" s="1"/>
  <c r="L83" i="5" s="1"/>
  <c r="K86" i="5"/>
  <c r="K85" i="5" s="1"/>
  <c r="K84" i="5" s="1"/>
  <c r="K83" i="5" s="1"/>
  <c r="J86" i="5"/>
  <c r="I86" i="5"/>
  <c r="I85" i="5" s="1"/>
  <c r="I84" i="5" s="1"/>
  <c r="I83" i="5" s="1"/>
  <c r="J85" i="5"/>
  <c r="J84" i="5" s="1"/>
  <c r="J83" i="5" s="1"/>
  <c r="L81" i="5"/>
  <c r="K81" i="5"/>
  <c r="J81" i="5"/>
  <c r="I81" i="5"/>
  <c r="L80" i="5"/>
  <c r="L79" i="5" s="1"/>
  <c r="K80" i="5"/>
  <c r="K79" i="5" s="1"/>
  <c r="J80" i="5"/>
  <c r="I80" i="5"/>
  <c r="I79" i="5" s="1"/>
  <c r="J79" i="5"/>
  <c r="L75" i="5"/>
  <c r="L74" i="5" s="1"/>
  <c r="K75" i="5"/>
  <c r="J75" i="5"/>
  <c r="J74" i="5" s="1"/>
  <c r="J63" i="5" s="1"/>
  <c r="J62" i="5" s="1"/>
  <c r="I75" i="5"/>
  <c r="K74" i="5"/>
  <c r="I74" i="5"/>
  <c r="L70" i="5"/>
  <c r="L69" i="5" s="1"/>
  <c r="K70" i="5"/>
  <c r="K69" i="5" s="1"/>
  <c r="J70" i="5"/>
  <c r="I70" i="5"/>
  <c r="I69" i="5" s="1"/>
  <c r="I63" i="5" s="1"/>
  <c r="I62" i="5" s="1"/>
  <c r="J69" i="5"/>
  <c r="L65" i="5"/>
  <c r="L64" i="5" s="1"/>
  <c r="L63" i="5" s="1"/>
  <c r="L62" i="5" s="1"/>
  <c r="K65" i="5"/>
  <c r="J65" i="5"/>
  <c r="I65" i="5"/>
  <c r="K64" i="5"/>
  <c r="K63" i="5" s="1"/>
  <c r="J64" i="5"/>
  <c r="I64" i="5"/>
  <c r="L44" i="5"/>
  <c r="L43" i="5" s="1"/>
  <c r="L42" i="5" s="1"/>
  <c r="L41" i="5" s="1"/>
  <c r="K44" i="5"/>
  <c r="J44" i="5"/>
  <c r="J43" i="5" s="1"/>
  <c r="J42" i="5" s="1"/>
  <c r="J41" i="5" s="1"/>
  <c r="I44" i="5"/>
  <c r="I43" i="5" s="1"/>
  <c r="I42" i="5" s="1"/>
  <c r="I41" i="5" s="1"/>
  <c r="K43" i="5"/>
  <c r="K42" i="5" s="1"/>
  <c r="K41" i="5" s="1"/>
  <c r="L39" i="5"/>
  <c r="K39" i="5"/>
  <c r="J39" i="5"/>
  <c r="I39" i="5"/>
  <c r="L38" i="5"/>
  <c r="K38" i="5"/>
  <c r="J38" i="5"/>
  <c r="I38" i="5"/>
  <c r="I37" i="5" s="1"/>
  <c r="L37" i="5"/>
  <c r="K37" i="5"/>
  <c r="J37" i="5"/>
  <c r="J31" i="5" s="1"/>
  <c r="L34" i="5"/>
  <c r="K34" i="5"/>
  <c r="J34" i="5"/>
  <c r="I34" i="5"/>
  <c r="L33" i="5"/>
  <c r="K33" i="5"/>
  <c r="J33" i="5"/>
  <c r="I33" i="5"/>
  <c r="L32" i="5"/>
  <c r="K32" i="5"/>
  <c r="K31" i="5" s="1"/>
  <c r="J32" i="5"/>
  <c r="I32" i="5"/>
  <c r="I31" i="5" s="1"/>
  <c r="L58" i="3"/>
  <c r="L44" i="3" s="1"/>
  <c r="L43" i="3" s="1"/>
  <c r="L42" i="3" s="1"/>
  <c r="L41" i="3" s="1"/>
  <c r="L342" i="4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8" i="4"/>
  <c r="K328" i="4"/>
  <c r="J328" i="4"/>
  <c r="J326" i="4" s="1"/>
  <c r="I328" i="4"/>
  <c r="I326" i="4" s="1"/>
  <c r="L326" i="4"/>
  <c r="K326" i="4"/>
  <c r="L323" i="4"/>
  <c r="K323" i="4"/>
  <c r="J323" i="4"/>
  <c r="J322" i="4" s="1"/>
  <c r="I323" i="4"/>
  <c r="L322" i="4"/>
  <c r="L316" i="4" s="1"/>
  <c r="K322" i="4"/>
  <c r="I322" i="4"/>
  <c r="L318" i="4"/>
  <c r="K318" i="4"/>
  <c r="J318" i="4"/>
  <c r="J317" i="4" s="1"/>
  <c r="I318" i="4"/>
  <c r="I317" i="4" s="1"/>
  <c r="L317" i="4"/>
  <c r="K317" i="4"/>
  <c r="K316" i="4" s="1"/>
  <c r="K287" i="4" s="1"/>
  <c r="L313" i="4"/>
  <c r="K313" i="4"/>
  <c r="J313" i="4"/>
  <c r="J312" i="4" s="1"/>
  <c r="I313" i="4"/>
  <c r="I312" i="4" s="1"/>
  <c r="L312" i="4"/>
  <c r="K312" i="4"/>
  <c r="L310" i="4"/>
  <c r="K310" i="4"/>
  <c r="J310" i="4"/>
  <c r="J309" i="4" s="1"/>
  <c r="I310" i="4"/>
  <c r="L309" i="4"/>
  <c r="K309" i="4"/>
  <c r="I309" i="4"/>
  <c r="L307" i="4"/>
  <c r="K307" i="4"/>
  <c r="J307" i="4"/>
  <c r="J306" i="4" s="1"/>
  <c r="I307" i="4"/>
  <c r="I306" i="4" s="1"/>
  <c r="L306" i="4"/>
  <c r="K306" i="4"/>
  <c r="L303" i="4"/>
  <c r="K303" i="4"/>
  <c r="J303" i="4"/>
  <c r="J302" i="4" s="1"/>
  <c r="I303" i="4"/>
  <c r="L302" i="4"/>
  <c r="K302" i="4"/>
  <c r="I302" i="4"/>
  <c r="L299" i="4"/>
  <c r="K299" i="4"/>
  <c r="J299" i="4"/>
  <c r="J298" i="4" s="1"/>
  <c r="I299" i="4"/>
  <c r="I298" i="4" s="1"/>
  <c r="L298" i="4"/>
  <c r="K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8" i="4"/>
  <c r="K288" i="4"/>
  <c r="L283" i="4"/>
  <c r="K283" i="4"/>
  <c r="J283" i="4"/>
  <c r="J282" i="4" s="1"/>
  <c r="I283" i="4"/>
  <c r="I282" i="4" s="1"/>
  <c r="L282" i="4"/>
  <c r="K282" i="4"/>
  <c r="L280" i="4"/>
  <c r="K280" i="4"/>
  <c r="J280" i="4"/>
  <c r="J279" i="4" s="1"/>
  <c r="I280" i="4"/>
  <c r="L279" i="4"/>
  <c r="K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J268" i="4" s="1"/>
  <c r="I269" i="4"/>
  <c r="I268" i="4" s="1"/>
  <c r="L268" i="4"/>
  <c r="K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K257" i="4"/>
  <c r="L254" i="4"/>
  <c r="K254" i="4"/>
  <c r="J254" i="4"/>
  <c r="J253" i="4" s="1"/>
  <c r="I254" i="4"/>
  <c r="I253" i="4" s="1"/>
  <c r="L253" i="4"/>
  <c r="K253" i="4"/>
  <c r="L251" i="4"/>
  <c r="K251" i="4"/>
  <c r="J251" i="4"/>
  <c r="J250" i="4" s="1"/>
  <c r="I251" i="4"/>
  <c r="L250" i="4"/>
  <c r="K250" i="4"/>
  <c r="I250" i="4"/>
  <c r="L248" i="4"/>
  <c r="K248" i="4"/>
  <c r="J248" i="4"/>
  <c r="J247" i="4" s="1"/>
  <c r="I248" i="4"/>
  <c r="L247" i="4"/>
  <c r="K247" i="4"/>
  <c r="I247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I238" i="4" s="1"/>
  <c r="L238" i="4"/>
  <c r="K238" i="4"/>
  <c r="J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7" i="4"/>
  <c r="L226" i="4" s="1"/>
  <c r="K227" i="4"/>
  <c r="K226" i="4" s="1"/>
  <c r="L222" i="4"/>
  <c r="K222" i="4"/>
  <c r="J222" i="4"/>
  <c r="I222" i="4"/>
  <c r="L221" i="4"/>
  <c r="K221" i="4"/>
  <c r="J221" i="4"/>
  <c r="I221" i="4"/>
  <c r="I220" i="4" s="1"/>
  <c r="L220" i="4"/>
  <c r="K220" i="4"/>
  <c r="J220" i="4"/>
  <c r="L218" i="4"/>
  <c r="K218" i="4"/>
  <c r="J218" i="4"/>
  <c r="J217" i="4" s="1"/>
  <c r="J216" i="4" s="1"/>
  <c r="I218" i="4"/>
  <c r="I217" i="4" s="1"/>
  <c r="I216" i="4" s="1"/>
  <c r="L217" i="4"/>
  <c r="K217" i="4"/>
  <c r="L216" i="4"/>
  <c r="K216" i="4"/>
  <c r="L210" i="4"/>
  <c r="K210" i="4"/>
  <c r="J210" i="4"/>
  <c r="I210" i="4"/>
  <c r="L209" i="4"/>
  <c r="K209" i="4"/>
  <c r="J209" i="4"/>
  <c r="I209" i="4"/>
  <c r="L206" i="4"/>
  <c r="K206" i="4"/>
  <c r="J206" i="4"/>
  <c r="I206" i="4"/>
  <c r="I205" i="4" s="1"/>
  <c r="I204" i="4" s="1"/>
  <c r="L205" i="4"/>
  <c r="K205" i="4"/>
  <c r="J205" i="4"/>
  <c r="L204" i="4"/>
  <c r="K204" i="4"/>
  <c r="J204" i="4"/>
  <c r="L198" i="4"/>
  <c r="K198" i="4"/>
  <c r="J198" i="4"/>
  <c r="I198" i="4"/>
  <c r="L197" i="4"/>
  <c r="K197" i="4"/>
  <c r="J197" i="4"/>
  <c r="J196" i="4" s="1"/>
  <c r="I197" i="4"/>
  <c r="I196" i="4" s="1"/>
  <c r="L196" i="4"/>
  <c r="K196" i="4"/>
  <c r="L194" i="4"/>
  <c r="K194" i="4"/>
  <c r="J194" i="4"/>
  <c r="I194" i="4"/>
  <c r="I193" i="4" s="1"/>
  <c r="L193" i="4"/>
  <c r="K193" i="4"/>
  <c r="J193" i="4"/>
  <c r="L189" i="4"/>
  <c r="K189" i="4"/>
  <c r="J189" i="4"/>
  <c r="I189" i="4"/>
  <c r="L188" i="4"/>
  <c r="K188" i="4"/>
  <c r="J188" i="4"/>
  <c r="I188" i="4"/>
  <c r="L184" i="4"/>
  <c r="K184" i="4"/>
  <c r="J184" i="4"/>
  <c r="I184" i="4"/>
  <c r="L183" i="4"/>
  <c r="K183" i="4"/>
  <c r="J183" i="4"/>
  <c r="I183" i="4"/>
  <c r="L179" i="4"/>
  <c r="K179" i="4"/>
  <c r="J179" i="4"/>
  <c r="I179" i="4"/>
  <c r="L178" i="4"/>
  <c r="K178" i="4"/>
  <c r="J178" i="4"/>
  <c r="I178" i="4"/>
  <c r="L176" i="4"/>
  <c r="K176" i="4"/>
  <c r="J176" i="4"/>
  <c r="I176" i="4"/>
  <c r="L175" i="4"/>
  <c r="K175" i="4"/>
  <c r="J175" i="4"/>
  <c r="J174" i="4" s="1"/>
  <c r="I175" i="4"/>
  <c r="L174" i="4"/>
  <c r="K174" i="4"/>
  <c r="K173" i="4" s="1"/>
  <c r="K172" i="4" s="1"/>
  <c r="L173" i="4"/>
  <c r="L167" i="4"/>
  <c r="K167" i="4"/>
  <c r="J167" i="4"/>
  <c r="I167" i="4"/>
  <c r="I166" i="4" s="1"/>
  <c r="L166" i="4"/>
  <c r="K166" i="4"/>
  <c r="J166" i="4"/>
  <c r="L162" i="4"/>
  <c r="K162" i="4"/>
  <c r="J162" i="4"/>
  <c r="I162" i="4"/>
  <c r="L161" i="4"/>
  <c r="K161" i="4"/>
  <c r="J161" i="4"/>
  <c r="I161" i="4"/>
  <c r="I160" i="4" s="1"/>
  <c r="L160" i="4"/>
  <c r="K160" i="4"/>
  <c r="J160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L153" i="4"/>
  <c r="K153" i="4"/>
  <c r="J153" i="4"/>
  <c r="I153" i="4"/>
  <c r="L152" i="4"/>
  <c r="K152" i="4"/>
  <c r="J152" i="4"/>
  <c r="I152" i="4"/>
  <c r="L149" i="4"/>
  <c r="K149" i="4"/>
  <c r="J149" i="4"/>
  <c r="I149" i="4"/>
  <c r="L148" i="4"/>
  <c r="K148" i="4"/>
  <c r="J148" i="4"/>
  <c r="I148" i="4"/>
  <c r="L147" i="4"/>
  <c r="K147" i="4"/>
  <c r="J147" i="4"/>
  <c r="J146" i="4" s="1"/>
  <c r="I147" i="4"/>
  <c r="I146" i="4" s="1"/>
  <c r="L146" i="4"/>
  <c r="K146" i="4"/>
  <c r="L143" i="4"/>
  <c r="K143" i="4"/>
  <c r="J143" i="4"/>
  <c r="I143" i="4"/>
  <c r="L142" i="4"/>
  <c r="K142" i="4"/>
  <c r="J142" i="4"/>
  <c r="I142" i="4"/>
  <c r="L141" i="4"/>
  <c r="K141" i="4"/>
  <c r="J141" i="4"/>
  <c r="I141" i="4"/>
  <c r="L138" i="4"/>
  <c r="K138" i="4"/>
  <c r="J138" i="4"/>
  <c r="I138" i="4"/>
  <c r="I137" i="4" s="1"/>
  <c r="I136" i="4" s="1"/>
  <c r="L137" i="4"/>
  <c r="K137" i="4"/>
  <c r="J137" i="4"/>
  <c r="L136" i="4"/>
  <c r="K136" i="4"/>
  <c r="J136" i="4"/>
  <c r="L133" i="4"/>
  <c r="K133" i="4"/>
  <c r="J133" i="4"/>
  <c r="I133" i="4"/>
  <c r="L132" i="4"/>
  <c r="K132" i="4"/>
  <c r="J132" i="4"/>
  <c r="J131" i="4" s="1"/>
  <c r="J130" i="4" s="1"/>
  <c r="I132" i="4"/>
  <c r="L131" i="4"/>
  <c r="L130" i="4" s="1"/>
  <c r="K131" i="4"/>
  <c r="K130" i="4" s="1"/>
  <c r="I131" i="4"/>
  <c r="L127" i="4"/>
  <c r="K127" i="4"/>
  <c r="J127" i="4"/>
  <c r="I127" i="4"/>
  <c r="I126" i="4" s="1"/>
  <c r="I125" i="4" s="1"/>
  <c r="L126" i="4"/>
  <c r="K126" i="4"/>
  <c r="K125" i="4" s="1"/>
  <c r="K107" i="4" s="1"/>
  <c r="J126" i="4"/>
  <c r="L125" i="4"/>
  <c r="J125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19" i="4"/>
  <c r="K119" i="4"/>
  <c r="J119" i="4"/>
  <c r="I119" i="4"/>
  <c r="L118" i="4"/>
  <c r="K118" i="4"/>
  <c r="J118" i="4"/>
  <c r="I118" i="4"/>
  <c r="I117" i="4" s="1"/>
  <c r="L117" i="4"/>
  <c r="K117" i="4"/>
  <c r="J117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J107" i="4"/>
  <c r="L104" i="4"/>
  <c r="K104" i="4"/>
  <c r="J104" i="4"/>
  <c r="I104" i="4"/>
  <c r="L103" i="4"/>
  <c r="K103" i="4"/>
  <c r="J103" i="4"/>
  <c r="I103" i="4"/>
  <c r="I102" i="4" s="1"/>
  <c r="L102" i="4"/>
  <c r="K102" i="4"/>
  <c r="J102" i="4"/>
  <c r="L99" i="4"/>
  <c r="K99" i="4"/>
  <c r="J99" i="4"/>
  <c r="J98" i="4" s="1"/>
  <c r="J97" i="4" s="1"/>
  <c r="I99" i="4"/>
  <c r="I98" i="4" s="1"/>
  <c r="I97" i="4" s="1"/>
  <c r="L98" i="4"/>
  <c r="K98" i="4"/>
  <c r="L97" i="4"/>
  <c r="K97" i="4"/>
  <c r="L94" i="4"/>
  <c r="K94" i="4"/>
  <c r="J94" i="4"/>
  <c r="I94" i="4"/>
  <c r="L93" i="4"/>
  <c r="K93" i="4"/>
  <c r="J93" i="4"/>
  <c r="J92" i="4" s="1"/>
  <c r="J91" i="4" s="1"/>
  <c r="I93" i="4"/>
  <c r="L92" i="4"/>
  <c r="K92" i="4"/>
  <c r="I92" i="4"/>
  <c r="L91" i="4"/>
  <c r="K91" i="4"/>
  <c r="L86" i="4"/>
  <c r="K86" i="4"/>
  <c r="J86" i="4"/>
  <c r="I86" i="4"/>
  <c r="L85" i="4"/>
  <c r="K85" i="4"/>
  <c r="J85" i="4"/>
  <c r="J84" i="4" s="1"/>
  <c r="J83" i="4" s="1"/>
  <c r="I85" i="4"/>
  <c r="L84" i="4"/>
  <c r="K84" i="4"/>
  <c r="K83" i="4" s="1"/>
  <c r="I84" i="4"/>
  <c r="I83" i="4" s="1"/>
  <c r="L83" i="4"/>
  <c r="L81" i="4"/>
  <c r="K81" i="4"/>
  <c r="J81" i="4"/>
  <c r="I81" i="4"/>
  <c r="L80" i="4"/>
  <c r="K80" i="4"/>
  <c r="J80" i="4"/>
  <c r="I80" i="4"/>
  <c r="L79" i="4"/>
  <c r="K79" i="4"/>
  <c r="J79" i="4"/>
  <c r="I79" i="4"/>
  <c r="L75" i="4"/>
  <c r="K75" i="4"/>
  <c r="J75" i="4"/>
  <c r="I75" i="4"/>
  <c r="L74" i="4"/>
  <c r="K74" i="4"/>
  <c r="J74" i="4"/>
  <c r="I74" i="4"/>
  <c r="L70" i="4"/>
  <c r="K70" i="4"/>
  <c r="J70" i="4"/>
  <c r="I70" i="4"/>
  <c r="L69" i="4"/>
  <c r="K69" i="4"/>
  <c r="J69" i="4"/>
  <c r="I69" i="4"/>
  <c r="L65" i="4"/>
  <c r="K65" i="4"/>
  <c r="J65" i="4"/>
  <c r="I65" i="4"/>
  <c r="L64" i="4"/>
  <c r="K64" i="4"/>
  <c r="J64" i="4"/>
  <c r="I64" i="4"/>
  <c r="L63" i="4"/>
  <c r="K63" i="4"/>
  <c r="J63" i="4"/>
  <c r="J62" i="4" s="1"/>
  <c r="I63" i="4"/>
  <c r="I62" i="4" s="1"/>
  <c r="L62" i="4"/>
  <c r="K62" i="4"/>
  <c r="L44" i="4"/>
  <c r="K44" i="4"/>
  <c r="K43" i="4" s="1"/>
  <c r="K42" i="4" s="1"/>
  <c r="K41" i="4" s="1"/>
  <c r="J44" i="4"/>
  <c r="J43" i="4" s="1"/>
  <c r="J42" i="4" s="1"/>
  <c r="J41" i="4" s="1"/>
  <c r="I44" i="4"/>
  <c r="I43" i="4" s="1"/>
  <c r="I42" i="4" s="1"/>
  <c r="I41" i="4" s="1"/>
  <c r="L43" i="4"/>
  <c r="L42" i="4"/>
  <c r="L41" i="4" s="1"/>
  <c r="L39" i="4"/>
  <c r="K39" i="4"/>
  <c r="J39" i="4"/>
  <c r="I39" i="4"/>
  <c r="L38" i="4"/>
  <c r="K38" i="4"/>
  <c r="J38" i="4"/>
  <c r="J37" i="4" s="1"/>
  <c r="I38" i="4"/>
  <c r="I37" i="4" s="1"/>
  <c r="L37" i="4"/>
  <c r="K37" i="4"/>
  <c r="L34" i="4"/>
  <c r="K34" i="4"/>
  <c r="J34" i="4"/>
  <c r="I34" i="4"/>
  <c r="L33" i="4"/>
  <c r="K33" i="4"/>
  <c r="J33" i="4"/>
  <c r="J32" i="4" s="1"/>
  <c r="I33" i="4"/>
  <c r="L32" i="4"/>
  <c r="L31" i="4" s="1"/>
  <c r="K32" i="4"/>
  <c r="I32" i="4"/>
  <c r="K31" i="4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I65" i="3"/>
  <c r="I64" i="3" s="1"/>
  <c r="J65" i="3"/>
  <c r="J64" i="3" s="1"/>
  <c r="K65" i="3"/>
  <c r="K64" i="3" s="1"/>
  <c r="L65" i="3"/>
  <c r="L64" i="3" s="1"/>
  <c r="I70" i="3"/>
  <c r="I69" i="3" s="1"/>
  <c r="J70" i="3"/>
  <c r="J69" i="3" s="1"/>
  <c r="K70" i="3"/>
  <c r="K69" i="3" s="1"/>
  <c r="L70" i="3"/>
  <c r="L69" i="3"/>
  <c r="I75" i="3"/>
  <c r="I74" i="3" s="1"/>
  <c r="J75" i="3"/>
  <c r="J74" i="3" s="1"/>
  <c r="K75" i="3"/>
  <c r="K74" i="3" s="1"/>
  <c r="L75" i="3"/>
  <c r="L74" i="3" s="1"/>
  <c r="I81" i="3"/>
  <c r="I80" i="3" s="1"/>
  <c r="I79" i="3" s="1"/>
  <c r="J81" i="3"/>
  <c r="J80" i="3" s="1"/>
  <c r="J79" i="3" s="1"/>
  <c r="K81" i="3"/>
  <c r="K80" i="3" s="1"/>
  <c r="K79" i="3" s="1"/>
  <c r="L81" i="3"/>
  <c r="L80" i="3" s="1"/>
  <c r="L79" i="3"/>
  <c r="I85" i="3"/>
  <c r="I84" i="3" s="1"/>
  <c r="I83" i="3" s="1"/>
  <c r="I86" i="3"/>
  <c r="J86" i="3"/>
  <c r="J85" i="3" s="1"/>
  <c r="J84" i="3" s="1"/>
  <c r="J83" i="3" s="1"/>
  <c r="K86" i="3"/>
  <c r="K85" i="3" s="1"/>
  <c r="K84" i="3" s="1"/>
  <c r="K83" i="3" s="1"/>
  <c r="L86" i="3"/>
  <c r="L85" i="3" s="1"/>
  <c r="L84" i="3" s="1"/>
  <c r="L83" i="3" s="1"/>
  <c r="I94" i="3"/>
  <c r="I93" i="3"/>
  <c r="I92" i="3" s="1"/>
  <c r="J94" i="3"/>
  <c r="J93" i="3" s="1"/>
  <c r="J92" i="3" s="1"/>
  <c r="K94" i="3"/>
  <c r="K93" i="3"/>
  <c r="K92" i="3" s="1"/>
  <c r="L94" i="3"/>
  <c r="L93" i="3" s="1"/>
  <c r="L92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/>
  <c r="L102" i="3" s="1"/>
  <c r="I110" i="3"/>
  <c r="I109" i="3" s="1"/>
  <c r="I108" i="3" s="1"/>
  <c r="J110" i="3"/>
  <c r="J109" i="3" s="1"/>
  <c r="J108" i="3" s="1"/>
  <c r="K110" i="3"/>
  <c r="K109" i="3" s="1"/>
  <c r="K108" i="3" s="1"/>
  <c r="L110" i="3"/>
  <c r="L109" i="3"/>
  <c r="L108" i="3" s="1"/>
  <c r="I115" i="3"/>
  <c r="I114" i="3" s="1"/>
  <c r="I113" i="3" s="1"/>
  <c r="J115" i="3"/>
  <c r="J114" i="3" s="1"/>
  <c r="J113" i="3" s="1"/>
  <c r="K115" i="3"/>
  <c r="K114" i="3"/>
  <c r="K113" i="3" s="1"/>
  <c r="L115" i="3"/>
  <c r="L114" i="3"/>
  <c r="L113" i="3" s="1"/>
  <c r="I119" i="3"/>
  <c r="I118" i="3" s="1"/>
  <c r="I117" i="3" s="1"/>
  <c r="J119" i="3"/>
  <c r="J118" i="3" s="1"/>
  <c r="J117" i="3" s="1"/>
  <c r="K119" i="3"/>
  <c r="K118" i="3"/>
  <c r="K117" i="3" s="1"/>
  <c r="L119" i="3"/>
  <c r="L118" i="3"/>
  <c r="L117" i="3" s="1"/>
  <c r="J122" i="3"/>
  <c r="J121" i="3"/>
  <c r="I123" i="3"/>
  <c r="I122" i="3" s="1"/>
  <c r="I121" i="3" s="1"/>
  <c r="J123" i="3"/>
  <c r="K123" i="3"/>
  <c r="K122" i="3"/>
  <c r="K121" i="3" s="1"/>
  <c r="L123" i="3"/>
  <c r="L122" i="3" s="1"/>
  <c r="L121" i="3" s="1"/>
  <c r="J126" i="3"/>
  <c r="J125" i="3" s="1"/>
  <c r="I127" i="3"/>
  <c r="I126" i="3" s="1"/>
  <c r="I125" i="3" s="1"/>
  <c r="J127" i="3"/>
  <c r="K127" i="3"/>
  <c r="K126" i="3" s="1"/>
  <c r="K125" i="3" s="1"/>
  <c r="L127" i="3"/>
  <c r="L126" i="3"/>
  <c r="L125" i="3" s="1"/>
  <c r="I133" i="3"/>
  <c r="I132" i="3"/>
  <c r="I131" i="3"/>
  <c r="J133" i="3"/>
  <c r="J132" i="3" s="1"/>
  <c r="J131" i="3" s="1"/>
  <c r="K133" i="3"/>
  <c r="K132" i="3" s="1"/>
  <c r="K131" i="3" s="1"/>
  <c r="L133" i="3"/>
  <c r="L132" i="3"/>
  <c r="L131" i="3" s="1"/>
  <c r="I138" i="3"/>
  <c r="I137" i="3" s="1"/>
  <c r="I136" i="3" s="1"/>
  <c r="J138" i="3"/>
  <c r="J137" i="3"/>
  <c r="J136" i="3" s="1"/>
  <c r="K138" i="3"/>
  <c r="K137" i="3" s="1"/>
  <c r="K136" i="3" s="1"/>
  <c r="L138" i="3"/>
  <c r="L137" i="3" s="1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/>
  <c r="L141" i="3" s="1"/>
  <c r="I149" i="3"/>
  <c r="I148" i="3" s="1"/>
  <c r="J149" i="3"/>
  <c r="J148" i="3" s="1"/>
  <c r="K149" i="3"/>
  <c r="K148" i="3" s="1"/>
  <c r="L149" i="3"/>
  <c r="L148" i="3" s="1"/>
  <c r="I153" i="3"/>
  <c r="I152" i="3" s="1"/>
  <c r="J153" i="3"/>
  <c r="J152" i="3" s="1"/>
  <c r="K153" i="3"/>
  <c r="K152" i="3" s="1"/>
  <c r="L153" i="3"/>
  <c r="L152" i="3" s="1"/>
  <c r="I158" i="3"/>
  <c r="I157" i="3" s="1"/>
  <c r="I156" i="3" s="1"/>
  <c r="J158" i="3"/>
  <c r="J157" i="3" s="1"/>
  <c r="J156" i="3" s="1"/>
  <c r="K158" i="3"/>
  <c r="K157" i="3" s="1"/>
  <c r="K156" i="3" s="1"/>
  <c r="L158" i="3"/>
  <c r="L157" i="3"/>
  <c r="L156" i="3" s="1"/>
  <c r="I162" i="3"/>
  <c r="I161" i="3" s="1"/>
  <c r="I160" i="3" s="1"/>
  <c r="J162" i="3"/>
  <c r="J161" i="3" s="1"/>
  <c r="K162" i="3"/>
  <c r="K161" i="3" s="1"/>
  <c r="L162" i="3"/>
  <c r="L161" i="3"/>
  <c r="I167" i="3"/>
  <c r="I166" i="3" s="1"/>
  <c r="J167" i="3"/>
  <c r="J166" i="3"/>
  <c r="J160" i="3" s="1"/>
  <c r="K167" i="3"/>
  <c r="K166" i="3" s="1"/>
  <c r="L167" i="3"/>
  <c r="L166" i="3" s="1"/>
  <c r="I176" i="3"/>
  <c r="I175" i="3" s="1"/>
  <c r="J176" i="3"/>
  <c r="J175" i="3" s="1"/>
  <c r="K176" i="3"/>
  <c r="K175" i="3" s="1"/>
  <c r="L176" i="3"/>
  <c r="L175" i="3" s="1"/>
  <c r="I178" i="3"/>
  <c r="I179" i="3"/>
  <c r="J179" i="3"/>
  <c r="J178" i="3" s="1"/>
  <c r="K179" i="3"/>
  <c r="K178" i="3" s="1"/>
  <c r="L179" i="3"/>
  <c r="L178" i="3" s="1"/>
  <c r="I184" i="3"/>
  <c r="I183" i="3" s="1"/>
  <c r="J184" i="3"/>
  <c r="J183" i="3" s="1"/>
  <c r="K184" i="3"/>
  <c r="K183" i="3" s="1"/>
  <c r="L184" i="3"/>
  <c r="L183" i="3" s="1"/>
  <c r="J188" i="3"/>
  <c r="I189" i="3"/>
  <c r="I188" i="3" s="1"/>
  <c r="J189" i="3"/>
  <c r="K189" i="3"/>
  <c r="K188" i="3"/>
  <c r="L189" i="3"/>
  <c r="L188" i="3" s="1"/>
  <c r="I194" i="3"/>
  <c r="I193" i="3"/>
  <c r="J194" i="3"/>
  <c r="J193" i="3" s="1"/>
  <c r="K194" i="3"/>
  <c r="K193" i="3" s="1"/>
  <c r="L194" i="3"/>
  <c r="L193" i="3" s="1"/>
  <c r="I198" i="3"/>
  <c r="I197" i="3" s="1"/>
  <c r="I196" i="3" s="1"/>
  <c r="J198" i="3"/>
  <c r="J197" i="3" s="1"/>
  <c r="J196" i="3" s="1"/>
  <c r="K198" i="3"/>
  <c r="K197" i="3" s="1"/>
  <c r="K196" i="3"/>
  <c r="L198" i="3"/>
  <c r="L197" i="3" s="1"/>
  <c r="L196" i="3" s="1"/>
  <c r="I206" i="3"/>
  <c r="I205" i="3" s="1"/>
  <c r="J206" i="3"/>
  <c r="J205" i="3" s="1"/>
  <c r="K206" i="3"/>
  <c r="K205" i="3" s="1"/>
  <c r="L206" i="3"/>
  <c r="L205" i="3" s="1"/>
  <c r="I210" i="3"/>
  <c r="I209" i="3" s="1"/>
  <c r="J210" i="3"/>
  <c r="J209" i="3" s="1"/>
  <c r="K210" i="3"/>
  <c r="K209" i="3" s="1"/>
  <c r="K204" i="3" s="1"/>
  <c r="L210" i="3"/>
  <c r="L209" i="3" s="1"/>
  <c r="I218" i="3"/>
  <c r="I217" i="3" s="1"/>
  <c r="I216" i="3" s="1"/>
  <c r="J218" i="3"/>
  <c r="J217" i="3" s="1"/>
  <c r="J216" i="3" s="1"/>
  <c r="K218" i="3"/>
  <c r="K217" i="3" s="1"/>
  <c r="K216" i="3" s="1"/>
  <c r="L218" i="3"/>
  <c r="L217" i="3" s="1"/>
  <c r="L216" i="3" s="1"/>
  <c r="I222" i="3"/>
  <c r="I221" i="3" s="1"/>
  <c r="I220" i="3" s="1"/>
  <c r="J222" i="3"/>
  <c r="J221" i="3" s="1"/>
  <c r="J220" i="3" s="1"/>
  <c r="K222" i="3"/>
  <c r="K221" i="3"/>
  <c r="K220" i="3" s="1"/>
  <c r="L222" i="3"/>
  <c r="L221" i="3" s="1"/>
  <c r="L220" i="3" s="1"/>
  <c r="I229" i="3"/>
  <c r="I228" i="3" s="1"/>
  <c r="J229" i="3"/>
  <c r="J228" i="3" s="1"/>
  <c r="K229" i="3"/>
  <c r="K228" i="3" s="1"/>
  <c r="L229" i="3"/>
  <c r="L228" i="3" s="1"/>
  <c r="I235" i="3"/>
  <c r="I234" i="3" s="1"/>
  <c r="J235" i="3"/>
  <c r="J234" i="3" s="1"/>
  <c r="K235" i="3"/>
  <c r="K234" i="3" s="1"/>
  <c r="L235" i="3"/>
  <c r="L234" i="3"/>
  <c r="I239" i="3"/>
  <c r="I238" i="3" s="1"/>
  <c r="J239" i="3"/>
  <c r="J238" i="3" s="1"/>
  <c r="K239" i="3"/>
  <c r="K238" i="3" s="1"/>
  <c r="L239" i="3"/>
  <c r="L238" i="3" s="1"/>
  <c r="I243" i="3"/>
  <c r="I242" i="3" s="1"/>
  <c r="J243" i="3"/>
  <c r="J242" i="3" s="1"/>
  <c r="K243" i="3"/>
  <c r="K242" i="3" s="1"/>
  <c r="L243" i="3"/>
  <c r="L242" i="3" s="1"/>
  <c r="I248" i="3"/>
  <c r="I247" i="3" s="1"/>
  <c r="J248" i="3"/>
  <c r="J247" i="3" s="1"/>
  <c r="K248" i="3"/>
  <c r="K247" i="3" s="1"/>
  <c r="L248" i="3"/>
  <c r="L247" i="3" s="1"/>
  <c r="I251" i="3"/>
  <c r="I250" i="3" s="1"/>
  <c r="J251" i="3"/>
  <c r="J250" i="3" s="1"/>
  <c r="K251" i="3"/>
  <c r="K250" i="3" s="1"/>
  <c r="L251" i="3"/>
  <c r="L250" i="3" s="1"/>
  <c r="I254" i="3"/>
  <c r="I253" i="3" s="1"/>
  <c r="J254" i="3"/>
  <c r="J253" i="3" s="1"/>
  <c r="K254" i="3"/>
  <c r="K253" i="3" s="1"/>
  <c r="L254" i="3"/>
  <c r="L253" i="3" s="1"/>
  <c r="I259" i="3"/>
  <c r="I258" i="3"/>
  <c r="J259" i="3"/>
  <c r="J258" i="3" s="1"/>
  <c r="K259" i="3"/>
  <c r="K258" i="3" s="1"/>
  <c r="L259" i="3"/>
  <c r="L258" i="3" s="1"/>
  <c r="J264" i="3"/>
  <c r="I265" i="3"/>
  <c r="I264" i="3" s="1"/>
  <c r="J265" i="3"/>
  <c r="K265" i="3"/>
  <c r="K264" i="3" s="1"/>
  <c r="L265" i="3"/>
  <c r="L264" i="3" s="1"/>
  <c r="I269" i="3"/>
  <c r="I268" i="3"/>
  <c r="J269" i="3"/>
  <c r="J268" i="3" s="1"/>
  <c r="K269" i="3"/>
  <c r="K268" i="3" s="1"/>
  <c r="L269" i="3"/>
  <c r="L268" i="3" s="1"/>
  <c r="J272" i="3"/>
  <c r="I273" i="3"/>
  <c r="I272" i="3" s="1"/>
  <c r="J273" i="3"/>
  <c r="K273" i="3"/>
  <c r="K272" i="3" s="1"/>
  <c r="L273" i="3"/>
  <c r="L272" i="3" s="1"/>
  <c r="I277" i="3"/>
  <c r="I276" i="3"/>
  <c r="J277" i="3"/>
  <c r="J276" i="3"/>
  <c r="K277" i="3"/>
  <c r="K276" i="3" s="1"/>
  <c r="L277" i="3"/>
  <c r="L276" i="3" s="1"/>
  <c r="I280" i="3"/>
  <c r="I279" i="3" s="1"/>
  <c r="J280" i="3"/>
  <c r="J279" i="3" s="1"/>
  <c r="K280" i="3"/>
  <c r="K279" i="3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/>
  <c r="J290" i="3"/>
  <c r="J289" i="3" s="1"/>
  <c r="K290" i="3"/>
  <c r="K289" i="3" s="1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 s="1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/>
  <c r="L307" i="3"/>
  <c r="L306" i="3" s="1"/>
  <c r="I310" i="3"/>
  <c r="I309" i="3" s="1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 s="1"/>
  <c r="L313" i="3"/>
  <c r="L312" i="3" s="1"/>
  <c r="I318" i="3"/>
  <c r="I317" i="3" s="1"/>
  <c r="J318" i="3"/>
  <c r="J317" i="3" s="1"/>
  <c r="K318" i="3"/>
  <c r="K317" i="3"/>
  <c r="L318" i="3"/>
  <c r="L317" i="3" s="1"/>
  <c r="I323" i="3"/>
  <c r="I322" i="3" s="1"/>
  <c r="J323" i="3"/>
  <c r="J322" i="3" s="1"/>
  <c r="K323" i="3"/>
  <c r="K322" i="3" s="1"/>
  <c r="L323" i="3"/>
  <c r="L322" i="3"/>
  <c r="I328" i="3"/>
  <c r="I326" i="3" s="1"/>
  <c r="J328" i="3"/>
  <c r="J326" i="3" s="1"/>
  <c r="K328" i="3"/>
  <c r="K326" i="3" s="1"/>
  <c r="L328" i="3"/>
  <c r="L326" i="3"/>
  <c r="I332" i="3"/>
  <c r="I331" i="3" s="1"/>
  <c r="J332" i="3"/>
  <c r="J331" i="3"/>
  <c r="K332" i="3"/>
  <c r="K331" i="3" s="1"/>
  <c r="L332" i="3"/>
  <c r="L331" i="3" s="1"/>
  <c r="I336" i="3"/>
  <c r="I335" i="3" s="1"/>
  <c r="J336" i="3"/>
  <c r="J335" i="3" s="1"/>
  <c r="K336" i="3"/>
  <c r="K335" i="3" s="1"/>
  <c r="L336" i="3"/>
  <c r="L335" i="3" s="1"/>
  <c r="K338" i="3"/>
  <c r="I339" i="3"/>
  <c r="I338" i="3" s="1"/>
  <c r="J339" i="3"/>
  <c r="J338" i="3" s="1"/>
  <c r="K339" i="3"/>
  <c r="L339" i="3"/>
  <c r="L338" i="3" s="1"/>
  <c r="I342" i="3"/>
  <c r="I341" i="3" s="1"/>
  <c r="J342" i="3"/>
  <c r="J341" i="3" s="1"/>
  <c r="K342" i="3"/>
  <c r="K341" i="3" s="1"/>
  <c r="L342" i="3"/>
  <c r="L341" i="3"/>
  <c r="J33" i="2"/>
  <c r="J32" i="2" s="1"/>
  <c r="I34" i="2"/>
  <c r="I33" i="2" s="1"/>
  <c r="I32" i="2" s="1"/>
  <c r="J34" i="2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/>
  <c r="L42" i="2" s="1"/>
  <c r="L41" i="2" s="1"/>
  <c r="I67" i="2"/>
  <c r="I66" i="2" s="1"/>
  <c r="J67" i="2"/>
  <c r="J66" i="2" s="1"/>
  <c r="K67" i="2"/>
  <c r="K66" i="2" s="1"/>
  <c r="L67" i="2"/>
  <c r="L66" i="2"/>
  <c r="I72" i="2"/>
  <c r="I71" i="2" s="1"/>
  <c r="J72" i="2"/>
  <c r="J71" i="2" s="1"/>
  <c r="K72" i="2"/>
  <c r="K71" i="2" s="1"/>
  <c r="L72" i="2"/>
  <c r="L71" i="2"/>
  <c r="I77" i="2"/>
  <c r="I76" i="2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K93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K109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J139" i="2"/>
  <c r="J138" i="2" s="1"/>
  <c r="I140" i="2"/>
  <c r="I139" i="2" s="1"/>
  <c r="I138" i="2" s="1"/>
  <c r="J140" i="2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/>
  <c r="I154" i="2"/>
  <c r="I155" i="2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J168" i="2"/>
  <c r="I169" i="2"/>
  <c r="I168" i="2" s="1"/>
  <c r="I162" i="2" s="1"/>
  <c r="I157" i="2" s="1"/>
  <c r="J169" i="2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J185" i="2"/>
  <c r="I186" i="2"/>
  <c r="I185" i="2" s="1"/>
  <c r="J186" i="2"/>
  <c r="K186" i="2"/>
  <c r="K185" i="2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J198" i="2"/>
  <c r="J197" i="2" s="1"/>
  <c r="I199" i="2"/>
  <c r="I198" i="2" s="1"/>
  <c r="I197" i="2" s="1"/>
  <c r="J199" i="2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K205" i="2" s="1"/>
  <c r="L207" i="2"/>
  <c r="L206" i="2" s="1"/>
  <c r="I211" i="2"/>
  <c r="I210" i="2" s="1"/>
  <c r="J211" i="2"/>
  <c r="J210" i="2" s="1"/>
  <c r="K211" i="2"/>
  <c r="K210" i="2" s="1"/>
  <c r="L211" i="2"/>
  <c r="L210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I227" i="2" s="1"/>
  <c r="J243" i="2"/>
  <c r="J242" i="2" s="1"/>
  <c r="K243" i="2"/>
  <c r="K242" i="2" s="1"/>
  <c r="L243" i="2"/>
  <c r="L242" i="2" s="1"/>
  <c r="J246" i="2"/>
  <c r="I248" i="2"/>
  <c r="I246" i="2" s="1"/>
  <c r="J248" i="2"/>
  <c r="K248" i="2"/>
  <c r="K246" i="2" s="1"/>
  <c r="L248" i="2"/>
  <c r="L246" i="2" s="1"/>
  <c r="I251" i="2"/>
  <c r="I250" i="2" s="1"/>
  <c r="J251" i="2"/>
  <c r="J250" i="2" s="1"/>
  <c r="J227" i="2" s="1"/>
  <c r="K251" i="2"/>
  <c r="K250" i="2" s="1"/>
  <c r="L251" i="2"/>
  <c r="L250" i="2" s="1"/>
  <c r="I253" i="2"/>
  <c r="I254" i="2"/>
  <c r="J254" i="2"/>
  <c r="J253" i="2" s="1"/>
  <c r="K254" i="2"/>
  <c r="K253" i="2" s="1"/>
  <c r="L254" i="2"/>
  <c r="L253" i="2" s="1"/>
  <c r="K258" i="2"/>
  <c r="I259" i="2"/>
  <c r="I258" i="2" s="1"/>
  <c r="J259" i="2"/>
  <c r="J258" i="2" s="1"/>
  <c r="K259" i="2"/>
  <c r="L259" i="2"/>
  <c r="L258" i="2" s="1"/>
  <c r="I264" i="2"/>
  <c r="I265" i="2"/>
  <c r="J265" i="2"/>
  <c r="J264" i="2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/>
  <c r="I272" i="2"/>
  <c r="I273" i="2"/>
  <c r="J273" i="2"/>
  <c r="J272" i="2" s="1"/>
  <c r="K273" i="2"/>
  <c r="K272" i="2" s="1"/>
  <c r="L273" i="2"/>
  <c r="L272" i="2" s="1"/>
  <c r="L257" i="2" s="1"/>
  <c r="I277" i="2"/>
  <c r="I276" i="2" s="1"/>
  <c r="J277" i="2"/>
  <c r="J276" i="2" s="1"/>
  <c r="K277" i="2"/>
  <c r="K276" i="2" s="1"/>
  <c r="L277" i="2"/>
  <c r="L276" i="2"/>
  <c r="I280" i="2"/>
  <c r="I279" i="2" s="1"/>
  <c r="J280" i="2"/>
  <c r="J279" i="2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/>
  <c r="I290" i="2"/>
  <c r="I289" i="2" s="1"/>
  <c r="J290" i="2"/>
  <c r="J289" i="2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J316" i="2" s="1"/>
  <c r="K318" i="2"/>
  <c r="K317" i="2" s="1"/>
  <c r="L318" i="2"/>
  <c r="L317" i="2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/>
  <c r="K327" i="2"/>
  <c r="K326" i="2" s="1"/>
  <c r="L327" i="2"/>
  <c r="L326" i="2" s="1"/>
  <c r="I332" i="2"/>
  <c r="I331" i="2" s="1"/>
  <c r="J332" i="2"/>
  <c r="J331" i="2"/>
  <c r="K332" i="2"/>
  <c r="K331" i="2" s="1"/>
  <c r="L332" i="2"/>
  <c r="L331" i="2" s="1"/>
  <c r="I336" i="2"/>
  <c r="I335" i="2" s="1"/>
  <c r="J336" i="2"/>
  <c r="J335" i="2"/>
  <c r="K336" i="2"/>
  <c r="K335" i="2" s="1"/>
  <c r="L336" i="2"/>
  <c r="L335" i="2" s="1"/>
  <c r="I339" i="2"/>
  <c r="I338" i="2" s="1"/>
  <c r="J339" i="2"/>
  <c r="J338" i="2"/>
  <c r="K339" i="2"/>
  <c r="K338" i="2" s="1"/>
  <c r="L339" i="2"/>
  <c r="L338" i="2" s="1"/>
  <c r="I342" i="2"/>
  <c r="I341" i="2" s="1"/>
  <c r="J342" i="2"/>
  <c r="J341" i="2"/>
  <c r="K342" i="2"/>
  <c r="K341" i="2" s="1"/>
  <c r="L342" i="2"/>
  <c r="L341" i="2" s="1"/>
  <c r="I34" i="1"/>
  <c r="I33" i="1" s="1"/>
  <c r="I32" i="1" s="1"/>
  <c r="J34" i="1"/>
  <c r="J33" i="1"/>
  <c r="J32" i="1" s="1"/>
  <c r="K34" i="1"/>
  <c r="K33" i="1"/>
  <c r="K32" i="1" s="1"/>
  <c r="L34" i="1"/>
  <c r="L33" i="1"/>
  <c r="L32" i="1" s="1"/>
  <c r="I39" i="1"/>
  <c r="I38" i="1" s="1"/>
  <c r="I37" i="1" s="1"/>
  <c r="J39" i="1"/>
  <c r="J38" i="1"/>
  <c r="J37" i="1" s="1"/>
  <c r="K39" i="1"/>
  <c r="K38" i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K65" i="1" s="1"/>
  <c r="K64" i="1" s="1"/>
  <c r="L77" i="1"/>
  <c r="L76" i="1" s="1"/>
  <c r="I83" i="1"/>
  <c r="I82" i="1"/>
  <c r="I81" i="1" s="1"/>
  <c r="J83" i="1"/>
  <c r="J82" i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I93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 s="1"/>
  <c r="K135" i="1"/>
  <c r="K134" i="1" s="1"/>
  <c r="K133" i="1" s="1"/>
  <c r="L135" i="1"/>
  <c r="L134" i="1" s="1"/>
  <c r="L133" i="1" s="1"/>
  <c r="I140" i="1"/>
  <c r="I139" i="1" s="1"/>
  <c r="I138" i="1" s="1"/>
  <c r="I132" i="1" s="1"/>
  <c r="J140" i="1"/>
  <c r="J139" i="1"/>
  <c r="J138" i="1" s="1"/>
  <c r="K140" i="1"/>
  <c r="K139" i="1" s="1"/>
  <c r="K138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J151" i="1"/>
  <c r="J150" i="1" s="1"/>
  <c r="K151" i="1"/>
  <c r="K150" i="1"/>
  <c r="L151" i="1"/>
  <c r="L150" i="1" s="1"/>
  <c r="L149" i="1" s="1"/>
  <c r="L148" i="1" s="1"/>
  <c r="I155" i="1"/>
  <c r="I154" i="1"/>
  <c r="J155" i="1"/>
  <c r="J154" i="1" s="1"/>
  <c r="K155" i="1"/>
  <c r="K154" i="1" s="1"/>
  <c r="K149" i="1" s="1"/>
  <c r="K148" i="1" s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L205" i="1" s="1"/>
  <c r="I211" i="1"/>
  <c r="I210" i="1" s="1"/>
  <c r="J211" i="1"/>
  <c r="J210" i="1" s="1"/>
  <c r="K211" i="1"/>
  <c r="K210" i="1" s="1"/>
  <c r="L211" i="1"/>
  <c r="L210" i="1"/>
  <c r="I217" i="1"/>
  <c r="I216" i="1" s="1"/>
  <c r="I218" i="1"/>
  <c r="J218" i="1"/>
  <c r="J217" i="1" s="1"/>
  <c r="J216" i="1" s="1"/>
  <c r="K218" i="1"/>
  <c r="K217" i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/>
  <c r="I235" i="1"/>
  <c r="I234" i="1" s="1"/>
  <c r="J235" i="1"/>
  <c r="J234" i="1" s="1"/>
  <c r="K235" i="1"/>
  <c r="K234" i="1" s="1"/>
  <c r="L235" i="1"/>
  <c r="L234" i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/>
  <c r="K259" i="1"/>
  <c r="K258" i="1" s="1"/>
  <c r="L259" i="1"/>
  <c r="L258" i="1"/>
  <c r="I265" i="1"/>
  <c r="I264" i="1" s="1"/>
  <c r="I257" i="1" s="1"/>
  <c r="J265" i="1"/>
  <c r="J264" i="1" s="1"/>
  <c r="K265" i="1"/>
  <c r="K264" i="1" s="1"/>
  <c r="L265" i="1"/>
  <c r="L264" i="1"/>
  <c r="I269" i="1"/>
  <c r="I268" i="1" s="1"/>
  <c r="J269" i="1"/>
  <c r="J268" i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/>
  <c r="I277" i="1"/>
  <c r="I276" i="1" s="1"/>
  <c r="J277" i="1"/>
  <c r="J276" i="1" s="1"/>
  <c r="J257" i="1" s="1"/>
  <c r="K277" i="1"/>
  <c r="K276" i="1" s="1"/>
  <c r="L277" i="1"/>
  <c r="L276" i="1" s="1"/>
  <c r="I280" i="1"/>
  <c r="I279" i="1" s="1"/>
  <c r="J280" i="1"/>
  <c r="J279" i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/>
  <c r="K290" i="1"/>
  <c r="K289" i="1" s="1"/>
  <c r="L290" i="1"/>
  <c r="L289" i="1" s="1"/>
  <c r="L287" i="1" s="1"/>
  <c r="I295" i="1"/>
  <c r="I294" i="1" s="1"/>
  <c r="J295" i="1"/>
  <c r="J294" i="1"/>
  <c r="K295" i="1"/>
  <c r="K294" i="1" s="1"/>
  <c r="L295" i="1"/>
  <c r="L294" i="1" s="1"/>
  <c r="I299" i="1"/>
  <c r="I298" i="1" s="1"/>
  <c r="J299" i="1"/>
  <c r="J298" i="1"/>
  <c r="K299" i="1"/>
  <c r="K298" i="1" s="1"/>
  <c r="L299" i="1"/>
  <c r="L298" i="1" s="1"/>
  <c r="I303" i="1"/>
  <c r="I302" i="1" s="1"/>
  <c r="J303" i="1"/>
  <c r="J302" i="1"/>
  <c r="K303" i="1"/>
  <c r="K302" i="1" s="1"/>
  <c r="L303" i="1"/>
  <c r="L302" i="1" s="1"/>
  <c r="I307" i="1"/>
  <c r="I306" i="1" s="1"/>
  <c r="J307" i="1"/>
  <c r="J306" i="1"/>
  <c r="K307" i="1"/>
  <c r="K306" i="1" s="1"/>
  <c r="L307" i="1"/>
  <c r="L306" i="1" s="1"/>
  <c r="I310" i="1"/>
  <c r="I309" i="1" s="1"/>
  <c r="J310" i="1"/>
  <c r="J309" i="1"/>
  <c r="K310" i="1"/>
  <c r="K309" i="1" s="1"/>
  <c r="L310" i="1"/>
  <c r="L309" i="1" s="1"/>
  <c r="I313" i="1"/>
  <c r="I312" i="1" s="1"/>
  <c r="J313" i="1"/>
  <c r="J312" i="1" s="1"/>
  <c r="J287" i="1" s="1"/>
  <c r="K313" i="1"/>
  <c r="K312" i="1" s="1"/>
  <c r="L313" i="1"/>
  <c r="L312" i="1" s="1"/>
  <c r="I318" i="1"/>
  <c r="I317" i="1" s="1"/>
  <c r="J318" i="1"/>
  <c r="J317" i="1"/>
  <c r="K318" i="1"/>
  <c r="K317" i="1" s="1"/>
  <c r="L318" i="1"/>
  <c r="L317" i="1" s="1"/>
  <c r="I323" i="1"/>
  <c r="I322" i="1" s="1"/>
  <c r="J323" i="1"/>
  <c r="J322" i="1" s="1"/>
  <c r="J316" i="1" s="1"/>
  <c r="K323" i="1"/>
  <c r="K322" i="1" s="1"/>
  <c r="L323" i="1"/>
  <c r="L322" i="1" s="1"/>
  <c r="I327" i="1"/>
  <c r="I326" i="1" s="1"/>
  <c r="J327" i="1"/>
  <c r="J326" i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/>
  <c r="K336" i="1"/>
  <c r="K335" i="1" s="1"/>
  <c r="L336" i="1"/>
  <c r="L335" i="1" s="1"/>
  <c r="I339" i="1"/>
  <c r="I338" i="1" s="1"/>
  <c r="J339" i="1"/>
  <c r="J338" i="1"/>
  <c r="K339" i="1"/>
  <c r="K338" i="1" s="1"/>
  <c r="L339" i="1"/>
  <c r="L338" i="1" s="1"/>
  <c r="I342" i="1"/>
  <c r="I341" i="1" s="1"/>
  <c r="J342" i="1"/>
  <c r="J341" i="1"/>
  <c r="K342" i="1"/>
  <c r="K341" i="1" s="1"/>
  <c r="L342" i="1"/>
  <c r="L341" i="1" s="1"/>
  <c r="J288" i="3"/>
  <c r="K288" i="3"/>
  <c r="J257" i="3"/>
  <c r="I227" i="3"/>
  <c r="I174" i="3"/>
  <c r="I147" i="3"/>
  <c r="I146" i="3" s="1"/>
  <c r="I63" i="3"/>
  <c r="I62" i="3" s="1"/>
  <c r="J91" i="3"/>
  <c r="L288" i="3"/>
  <c r="I155" i="3"/>
  <c r="L227" i="3"/>
  <c r="L130" i="3"/>
  <c r="L63" i="3"/>
  <c r="L62" i="3"/>
  <c r="K257" i="3"/>
  <c r="K227" i="3"/>
  <c r="K130" i="3"/>
  <c r="K63" i="3"/>
  <c r="K62" i="3" s="1"/>
  <c r="I93" i="2"/>
  <c r="K287" i="2"/>
  <c r="I176" i="2"/>
  <c r="I287" i="2"/>
  <c r="K65" i="2"/>
  <c r="K64" i="2" s="1"/>
  <c r="L176" i="2"/>
  <c r="L93" i="2"/>
  <c r="L132" i="2"/>
  <c r="L31" i="2"/>
  <c r="J31" i="1"/>
  <c r="K287" i="1"/>
  <c r="J65" i="1"/>
  <c r="I316" i="1"/>
  <c r="I286" i="1" s="1"/>
  <c r="I287" i="1"/>
  <c r="L109" i="1"/>
  <c r="L176" i="1"/>
  <c r="L175" i="1" s="1"/>
  <c r="K109" i="1"/>
  <c r="K227" i="1"/>
  <c r="K205" i="1"/>
  <c r="K93" i="1"/>
  <c r="L316" i="1" l="1"/>
  <c r="L286" i="1" s="1"/>
  <c r="L174" i="1" s="1"/>
  <c r="L257" i="1"/>
  <c r="I205" i="2"/>
  <c r="K176" i="1"/>
  <c r="K175" i="1" s="1"/>
  <c r="J286" i="1"/>
  <c r="I227" i="1"/>
  <c r="I226" i="1" s="1"/>
  <c r="J227" i="1"/>
  <c r="I205" i="1"/>
  <c r="J132" i="1"/>
  <c r="I109" i="1"/>
  <c r="J93" i="1"/>
  <c r="L31" i="1"/>
  <c r="J176" i="2"/>
  <c r="I132" i="2"/>
  <c r="I176" i="1"/>
  <c r="J287" i="2"/>
  <c r="J286" i="2" s="1"/>
  <c r="J257" i="2"/>
  <c r="J226" i="2" s="1"/>
  <c r="J64" i="1"/>
  <c r="J205" i="1"/>
  <c r="I149" i="1"/>
  <c r="I148" i="1" s="1"/>
  <c r="L132" i="1"/>
  <c r="L65" i="1"/>
  <c r="I65" i="1"/>
  <c r="K31" i="1"/>
  <c r="I31" i="1"/>
  <c r="I316" i="2"/>
  <c r="I286" i="2" s="1"/>
  <c r="J162" i="2"/>
  <c r="J157" i="2" s="1"/>
  <c r="L287" i="4"/>
  <c r="L172" i="4" s="1"/>
  <c r="I107" i="5"/>
  <c r="J162" i="1"/>
  <c r="J157" i="1" s="1"/>
  <c r="K132" i="1"/>
  <c r="K316" i="1"/>
  <c r="K286" i="1" s="1"/>
  <c r="K257" i="1"/>
  <c r="L227" i="1"/>
  <c r="L226" i="1" s="1"/>
  <c r="J176" i="1"/>
  <c r="I162" i="1"/>
  <c r="K257" i="2"/>
  <c r="L205" i="2"/>
  <c r="L175" i="2" s="1"/>
  <c r="J205" i="2"/>
  <c r="L149" i="2"/>
  <c r="L148" i="2" s="1"/>
  <c r="I149" i="2"/>
  <c r="I148" i="2" s="1"/>
  <c r="J132" i="2"/>
  <c r="I109" i="2"/>
  <c r="J147" i="3"/>
  <c r="J146" i="3" s="1"/>
  <c r="I287" i="5"/>
  <c r="L162" i="1"/>
  <c r="J109" i="1"/>
  <c r="L93" i="1"/>
  <c r="L64" i="1"/>
  <c r="L227" i="2"/>
  <c r="L226" i="2" s="1"/>
  <c r="K316" i="3"/>
  <c r="K287" i="3" s="1"/>
  <c r="I288" i="4"/>
  <c r="K62" i="5"/>
  <c r="J155" i="5"/>
  <c r="I204" i="5"/>
  <c r="I173" i="5" s="1"/>
  <c r="I172" i="5" s="1"/>
  <c r="J287" i="5"/>
  <c r="J172" i="5" s="1"/>
  <c r="L65" i="2"/>
  <c r="L64" i="2" s="1"/>
  <c r="I65" i="2"/>
  <c r="I64" i="2" s="1"/>
  <c r="J65" i="2"/>
  <c r="J64" i="2" s="1"/>
  <c r="J204" i="3"/>
  <c r="I130" i="3"/>
  <c r="I107" i="3"/>
  <c r="I155" i="4"/>
  <c r="L316" i="3"/>
  <c r="I316" i="3"/>
  <c r="I204" i="3"/>
  <c r="I173" i="3" s="1"/>
  <c r="K160" i="3"/>
  <c r="I31" i="4"/>
  <c r="I316" i="4"/>
  <c r="L288" i="5"/>
  <c r="L204" i="3"/>
  <c r="K174" i="3"/>
  <c r="K173" i="3" s="1"/>
  <c r="K147" i="3"/>
  <c r="K146" i="3" s="1"/>
  <c r="I91" i="4"/>
  <c r="I227" i="4"/>
  <c r="L155" i="5"/>
  <c r="L160" i="5"/>
  <c r="K316" i="5"/>
  <c r="K287" i="5" s="1"/>
  <c r="J109" i="2"/>
  <c r="L257" i="3"/>
  <c r="L160" i="3"/>
  <c r="L155" i="3" s="1"/>
  <c r="L30" i="4"/>
  <c r="K30" i="4"/>
  <c r="K344" i="4" s="1"/>
  <c r="I107" i="4"/>
  <c r="I257" i="4"/>
  <c r="L107" i="5"/>
  <c r="K257" i="5"/>
  <c r="I30" i="5"/>
  <c r="J30" i="5"/>
  <c r="L31" i="5"/>
  <c r="L147" i="5"/>
  <c r="L146" i="5" s="1"/>
  <c r="K160" i="5"/>
  <c r="K147" i="5"/>
  <c r="K146" i="5" s="1"/>
  <c r="K155" i="5"/>
  <c r="L204" i="5"/>
  <c r="L173" i="5" s="1"/>
  <c r="K227" i="5"/>
  <c r="L227" i="5"/>
  <c r="L226" i="5" s="1"/>
  <c r="L316" i="5"/>
  <c r="L287" i="5" s="1"/>
  <c r="K91" i="5"/>
  <c r="K107" i="5"/>
  <c r="K31" i="3"/>
  <c r="J31" i="3"/>
  <c r="L31" i="3"/>
  <c r="J173" i="4"/>
  <c r="I226" i="4"/>
  <c r="J227" i="4"/>
  <c r="J226" i="4" s="1"/>
  <c r="J257" i="4"/>
  <c r="J316" i="4"/>
  <c r="J31" i="4"/>
  <c r="J30" i="4" s="1"/>
  <c r="I174" i="4"/>
  <c r="I173" i="4" s="1"/>
  <c r="I130" i="4"/>
  <c r="I30" i="4" s="1"/>
  <c r="J288" i="4"/>
  <c r="I157" i="1"/>
  <c r="I30" i="1" s="1"/>
  <c r="I64" i="1"/>
  <c r="I175" i="2"/>
  <c r="J175" i="1"/>
  <c r="L109" i="2"/>
  <c r="L157" i="1"/>
  <c r="L30" i="1" s="1"/>
  <c r="L344" i="1" s="1"/>
  <c r="I175" i="1"/>
  <c r="K226" i="1"/>
  <c r="K174" i="1" s="1"/>
  <c r="J226" i="1"/>
  <c r="L226" i="3"/>
  <c r="K157" i="1"/>
  <c r="K30" i="1" s="1"/>
  <c r="K344" i="1" s="1"/>
  <c r="K176" i="2"/>
  <c r="K175" i="2" s="1"/>
  <c r="K162" i="2"/>
  <c r="K157" i="2"/>
  <c r="J93" i="2"/>
  <c r="J155" i="3"/>
  <c r="K162" i="1"/>
  <c r="J149" i="1"/>
  <c r="J148" i="1" s="1"/>
  <c r="J30" i="1" s="1"/>
  <c r="I257" i="2"/>
  <c r="I226" i="2" s="1"/>
  <c r="J316" i="3"/>
  <c r="J287" i="3" s="1"/>
  <c r="L174" i="3"/>
  <c r="L173" i="3" s="1"/>
  <c r="K155" i="3"/>
  <c r="K107" i="3"/>
  <c r="I31" i="3"/>
  <c r="I30" i="3" s="1"/>
  <c r="L287" i="3"/>
  <c r="J31" i="2"/>
  <c r="I257" i="3"/>
  <c r="I226" i="3" s="1"/>
  <c r="K91" i="3"/>
  <c r="I91" i="3"/>
  <c r="K226" i="3"/>
  <c r="K172" i="3" s="1"/>
  <c r="K316" i="2"/>
  <c r="K286" i="2" s="1"/>
  <c r="L316" i="2"/>
  <c r="L287" i="2"/>
  <c r="K227" i="2"/>
  <c r="K226" i="2" s="1"/>
  <c r="L162" i="2"/>
  <c r="L157" i="2" s="1"/>
  <c r="K132" i="2"/>
  <c r="K31" i="2"/>
  <c r="I31" i="2"/>
  <c r="I30" i="2" s="1"/>
  <c r="I288" i="3"/>
  <c r="I287" i="3" s="1"/>
  <c r="J227" i="3"/>
  <c r="J226" i="3" s="1"/>
  <c r="L107" i="3"/>
  <c r="L91" i="3"/>
  <c r="K149" i="2"/>
  <c r="K148" i="2" s="1"/>
  <c r="J174" i="3"/>
  <c r="J173" i="3" s="1"/>
  <c r="J130" i="3"/>
  <c r="J107" i="3"/>
  <c r="J63" i="3"/>
  <c r="J62" i="3" s="1"/>
  <c r="L147" i="3"/>
  <c r="L146" i="3" s="1"/>
  <c r="J174" i="1" l="1"/>
  <c r="K226" i="5"/>
  <c r="K172" i="5" s="1"/>
  <c r="J344" i="5"/>
  <c r="I172" i="3"/>
  <c r="I174" i="1"/>
  <c r="L30" i="3"/>
  <c r="K30" i="5"/>
  <c r="K344" i="5" s="1"/>
  <c r="I344" i="5"/>
  <c r="J344" i="1"/>
  <c r="I287" i="4"/>
  <c r="I172" i="4" s="1"/>
  <c r="I344" i="4" s="1"/>
  <c r="L286" i="2"/>
  <c r="L174" i="2" s="1"/>
  <c r="L344" i="4"/>
  <c r="J175" i="2"/>
  <c r="J174" i="2" s="1"/>
  <c r="L30" i="5"/>
  <c r="K30" i="3"/>
  <c r="K344" i="3" s="1"/>
  <c r="L172" i="5"/>
  <c r="J30" i="3"/>
  <c r="J172" i="4"/>
  <c r="J344" i="4" s="1"/>
  <c r="J287" i="4"/>
  <c r="I344" i="3"/>
  <c r="K174" i="2"/>
  <c r="L30" i="2"/>
  <c r="K30" i="2"/>
  <c r="K344" i="2" s="1"/>
  <c r="J30" i="2"/>
  <c r="I344" i="1"/>
  <c r="J172" i="3"/>
  <c r="L172" i="3"/>
  <c r="L344" i="3" s="1"/>
  <c r="I174" i="2"/>
  <c r="I344" i="2" s="1"/>
  <c r="L344" i="2" l="1"/>
  <c r="J344" i="2"/>
  <c r="J344" i="3"/>
  <c r="L344" i="5"/>
</calcChain>
</file>

<file path=xl/sharedStrings.xml><?xml version="1.0" encoding="utf-8"?>
<sst xmlns="http://schemas.openxmlformats.org/spreadsheetml/2006/main" count="1764" uniqueCount="208">
  <si>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</si>
  <si>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</si>
  <si>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</si>
  <si>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</si>
  <si>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</si>
  <si>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</si>
  <si>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</si>
  <si>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</si>
  <si>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</si>
  <si>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</si>
  <si>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</si>
  <si>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</si>
  <si>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</si>
  <si>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</si>
  <si>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</si>
  <si>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</si>
  <si>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</si>
  <si>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</si>
  <si>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</si>
  <si>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</si>
  <si>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</si>
  <si>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</si>
  <si>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</si>
  <si>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</si>
  <si>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</si>
  <si>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</si>
  <si>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</si>
  <si>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</si>
  <si>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</si>
  <si>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</si>
  <si>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</si>
  <si>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</si>
  <si>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</si>
  <si>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</si>
  <si>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</si>
  <si>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</si>
  <si>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</si>
  <si>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</si>
  <si>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</si>
  <si>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</si>
  <si>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</si>
  <si>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</si>
  <si>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</si>
  <si>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</si>
  <si>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</si>
  <si>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</si>
  <si>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</si>
  <si>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</si>
  <si>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</si>
  <si>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</si>
  <si>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</si>
  <si>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</si>
  <si>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</si>
  <si>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</si>
  <si>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</si>
  <si>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</si>
  <si>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</si>
  <si>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</si>
  <si>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</si>
  <si>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</si>
  <si>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</si>
  <si>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</si>
  <si>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</si>
  <si>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</si>
  <si>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</si>
  <si>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</si>
  <si>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</si>
  <si>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</si>
  <si>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</si>
  <si>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</si>
  <si>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</si>
  <si>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</si>
  <si>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</si>
  <si>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</si>
  <si>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</si>
  <si>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</si>
  <si>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</si>
  <si>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</si>
  <si>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</si>
  <si>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</si>
  <si>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</si>
  <si>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</si>
  <si>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</si>
  <si>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</si>
  <si>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</si>
  <si>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</si>
  <si>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</si>
  <si>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</si>
  <si>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</si>
  <si>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</si>
  <si>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</si>
  <si>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</si>
  <si>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</si>
  <si>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</si>
  <si>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</si>
  <si>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</si>
  <si>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</si>
  <si>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</si>
  <si>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</si>
  <si>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</si>
  <si>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</si>
  <si>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</si>
  <si>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</si>
  <si>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</si>
  <si>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</si>
  <si>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</si>
  <si>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</si>
  <si>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</si>
  <si>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</si>
  <si>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</si>
  <si>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</si>
  <si>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</si>
  <si>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</si>
  <si>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</si>
  <si>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</si>
  <si>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</si>
  <si>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</si>
  <si>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</si>
  <si>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</si>
  <si>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</si>
  <si>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</si>
  <si>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</si>
  <si>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</si>
  <si>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</si>
  <si>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</si>
  <si>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</si>
  <si>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</si>
  <si>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</si>
  <si>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</si>
  <si>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</si>
  <si>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</si>
  <si>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</si>
  <si>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</si>
  <si>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</si>
  <si>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</si>
  <si>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</si>
  <si>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</si>
  <si>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</si>
  <si>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</si>
  <si>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</si>
  <si>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</si>
  <si>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</si>
  <si>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</si>
  <si>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</si>
  <si>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</si>
  <si>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</si>
  <si>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</si>
  <si>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</si>
  <si>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</si>
  <si>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</si>
  <si>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</si>
  <si>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</si>
  <si>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</si>
  <si>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</si>
  <si>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</si>
  <si>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</si>
  <si>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</si>
  <si>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</si>
  <si>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</si>
  <si>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</si>
  <si>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</si>
  <si>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</si>
  <si>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</si>
  <si>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</si>
  <si>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</si>
  <si>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</si>
  <si>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</si>
  <si>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</si>
  <si>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</si>
  <si>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</si>
  <si>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</si>
  <si>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</si>
  <si>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</si>
  <si>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</si>
  <si>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</si>
  <si>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</si>
  <si>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</si>
  <si>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</si>
  <si>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</si>
  <si>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</si>
  <si>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</si>
  <si>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</si>
  <si>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</si>
  <si>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</si>
  <si>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</si>
  <si>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</si>
  <si>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</si>
  <si>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</si>
  <si>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</si>
  <si>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</si>
  <si>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</si>
  <si>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BĮ VILNIAUS MIESTO NAKVYNĖS NAMAI, 193304532, Vilkpėdės g. 12, Vilnius</t>
  </si>
  <si>
    <t>Socialinės apsaugos plėtojimas, skurdo bei socialinės atskirties mažinimas</t>
  </si>
  <si>
    <t>01</t>
  </si>
  <si>
    <t>02020302</t>
  </si>
  <si>
    <t>07</t>
  </si>
  <si>
    <t>02</t>
  </si>
  <si>
    <t>Direktorius</t>
  </si>
  <si>
    <t>Edvardas Jablonskis</t>
  </si>
  <si>
    <t>Vyr.buhalteris</t>
  </si>
  <si>
    <t>Ingrida Paulauskienė</t>
  </si>
  <si>
    <t xml:space="preserve">ATASKAITA </t>
  </si>
  <si>
    <t>02020501</t>
  </si>
  <si>
    <t>2015 M. GRUODŽIO 31  D.</t>
  </si>
  <si>
    <t>2016.01.08 Nr.17</t>
  </si>
  <si>
    <t>2016.01.08 Nr.18</t>
  </si>
  <si>
    <t>2016.01.08 Nr.19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</si>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</sst>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color theme="1"/>
      <name val="Times New Roman Baltic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color theme="1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8" fillId="0" borderId="0" xfId="1" quotePrefix="1" applyFont="1"/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quotePrefix="1" applyNumberFormat="1" applyFont="1" applyBorder="1" applyAlignment="1" applyProtection="1">
      <alignment horizontal="center"/>
    </xf>
    <xf numFmtId="3" fontId="8" fillId="0" borderId="1" xfId="1" quotePrefix="1" applyNumberFormat="1" applyFont="1" applyBorder="1" applyAlignment="1" applyProtection="1">
      <alignment horizontal="center"/>
    </xf>
    <xf numFmtId="0" fontId="8" fillId="0" borderId="0" xfId="1" quotePrefix="1" applyFont="1" applyAlignment="1">
      <alignment horizontal="center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0" fontId="8" fillId="0" borderId="16" xfId="1" applyFont="1" applyBorder="1"/>
    <xf numFmtId="3" fontId="8" fillId="0" borderId="4" xfId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center"/>
    </xf>
    <xf numFmtId="0" fontId="8" fillId="0" borderId="16" xfId="1" quotePrefix="1" applyFont="1" applyBorder="1" applyAlignment="1">
      <alignment horizontal="center"/>
    </xf>
    <xf numFmtId="3" fontId="8" fillId="0" borderId="15" xfId="1" applyNumberFormat="1" applyFont="1" applyBorder="1" applyAlignment="1" applyProtection="1"/>
    <xf numFmtId="3" fontId="7" fillId="0" borderId="3" xfId="1" applyNumberFormat="1" applyFont="1" applyBorder="1" applyAlignment="1" applyProtection="1"/>
    <xf numFmtId="2" fontId="8" fillId="0" borderId="0" xfId="1" applyNumberFormat="1" applyFont="1"/>
    <xf numFmtId="2" fontId="29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0" fontId="30" fillId="0" borderId="0" xfId="0" applyFont="1" applyBorder="1"/>
    <xf numFmtId="0" fontId="31" fillId="0" borderId="0" xfId="0" applyFont="1" applyBorder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22" fillId="0" borderId="2" xfId="0" applyFont="1" applyBorder="1" applyAlignment="1"/>
    <xf numFmtId="14" fontId="8" fillId="0" borderId="0" xfId="1" applyNumberFormat="1" applyFont="1" applyAlignment="1">
      <alignment horizontal="center"/>
    </xf>
    <xf numFmtId="0" fontId="11" fillId="0" borderId="0" xfId="2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/>
    <xf numFmtId="14" fontId="29" fillId="0" borderId="0" xfId="1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32" fillId="0" borderId="0" xfId="1" applyFont="1" applyAlignment="1"/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8" t="s">
        <v>176</v>
      </c>
      <c r="K1" s="309"/>
      <c r="L1" s="30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9"/>
      <c r="K2" s="309"/>
      <c r="L2" s="30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9"/>
      <c r="K3" s="309"/>
      <c r="L3" s="30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9"/>
      <c r="K4" s="309"/>
      <c r="L4" s="30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9"/>
      <c r="K5" s="309"/>
      <c r="L5" s="30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5"/>
      <c r="H6" s="326"/>
      <c r="I6" s="326"/>
      <c r="J6" s="326"/>
      <c r="K6" s="32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0" t="s">
        <v>173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1" t="s">
        <v>161</v>
      </c>
      <c r="H8" s="331"/>
      <c r="I8" s="331"/>
      <c r="J8" s="331"/>
      <c r="K8" s="33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9" t="s">
        <v>163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0" t="s">
        <v>164</v>
      </c>
      <c r="H10" s="330"/>
      <c r="I10" s="330"/>
      <c r="J10" s="330"/>
      <c r="K10" s="33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32" t="s">
        <v>162</v>
      </c>
      <c r="H11" s="332"/>
      <c r="I11" s="332"/>
      <c r="J11" s="332"/>
      <c r="K11" s="33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9" t="s">
        <v>5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0" t="s">
        <v>165</v>
      </c>
      <c r="H15" s="330"/>
      <c r="I15" s="330"/>
      <c r="J15" s="330"/>
      <c r="K15" s="33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3" t="s">
        <v>166</v>
      </c>
      <c r="H16" s="323"/>
      <c r="I16" s="323"/>
      <c r="J16" s="323"/>
      <c r="K16" s="3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7"/>
      <c r="H17" s="328"/>
      <c r="I17" s="328"/>
      <c r="J17" s="328"/>
      <c r="K17" s="32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6"/>
      <c r="D22" s="307"/>
      <c r="E22" s="307"/>
      <c r="F22" s="307"/>
      <c r="G22" s="307"/>
      <c r="H22" s="307"/>
      <c r="I22" s="30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4" t="s">
        <v>7</v>
      </c>
      <c r="H25" s="32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2" t="s">
        <v>2</v>
      </c>
      <c r="B27" s="313"/>
      <c r="C27" s="314"/>
      <c r="D27" s="314"/>
      <c r="E27" s="314"/>
      <c r="F27" s="314"/>
      <c r="G27" s="317" t="s">
        <v>3</v>
      </c>
      <c r="H27" s="319" t="s">
        <v>143</v>
      </c>
      <c r="I27" s="321" t="s">
        <v>147</v>
      </c>
      <c r="J27" s="322"/>
      <c r="K27" s="304" t="s">
        <v>144</v>
      </c>
      <c r="L27" s="30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5"/>
      <c r="B28" s="316"/>
      <c r="C28" s="316"/>
      <c r="D28" s="316"/>
      <c r="E28" s="316"/>
      <c r="F28" s="316"/>
      <c r="G28" s="318"/>
      <c r="H28" s="320"/>
      <c r="I28" s="182" t="s">
        <v>142</v>
      </c>
      <c r="J28" s="183" t="s">
        <v>141</v>
      </c>
      <c r="K28" s="305"/>
      <c r="L28" s="30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6" t="s">
        <v>139</v>
      </c>
      <c r="B29" s="297"/>
      <c r="C29" s="297"/>
      <c r="D29" s="297"/>
      <c r="E29" s="297"/>
      <c r="F29" s="29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8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9">
        <v>1</v>
      </c>
      <c r="B90" s="300"/>
      <c r="C90" s="300"/>
      <c r="D90" s="300"/>
      <c r="E90" s="300"/>
      <c r="F90" s="30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1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8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1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1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1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1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2" t="s">
        <v>133</v>
      </c>
      <c r="L348" s="29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3" t="s">
        <v>175</v>
      </c>
      <c r="E351" s="294"/>
      <c r="F351" s="294"/>
      <c r="G351" s="294"/>
      <c r="H351" s="241"/>
      <c r="I351" s="186" t="s">
        <v>132</v>
      </c>
      <c r="J351" s="5"/>
      <c r="K351" s="292" t="s">
        <v>133</v>
      </c>
      <c r="L351" s="29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8" t="s">
        <v>176</v>
      </c>
      <c r="K1" s="309"/>
      <c r="L1" s="30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9"/>
      <c r="K2" s="309"/>
      <c r="L2" s="30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9"/>
      <c r="K3" s="309"/>
      <c r="L3" s="30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9"/>
      <c r="K4" s="309"/>
      <c r="L4" s="30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9"/>
      <c r="K5" s="309"/>
      <c r="L5" s="30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5"/>
      <c r="H6" s="326"/>
      <c r="I6" s="326"/>
      <c r="J6" s="326"/>
      <c r="K6" s="32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0" t="s">
        <v>173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1" t="s">
        <v>161</v>
      </c>
      <c r="H8" s="331"/>
      <c r="I8" s="331"/>
      <c r="J8" s="331"/>
      <c r="K8" s="33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9" t="s">
        <v>163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0" t="s">
        <v>164</v>
      </c>
      <c r="H10" s="330"/>
      <c r="I10" s="330"/>
      <c r="J10" s="330"/>
      <c r="K10" s="33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32" t="s">
        <v>162</v>
      </c>
      <c r="H11" s="332"/>
      <c r="I11" s="332"/>
      <c r="J11" s="332"/>
      <c r="K11" s="33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9" t="s">
        <v>5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0" t="s">
        <v>165</v>
      </c>
      <c r="H15" s="330"/>
      <c r="I15" s="330"/>
      <c r="J15" s="330"/>
      <c r="K15" s="33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3" t="s">
        <v>166</v>
      </c>
      <c r="H16" s="323"/>
      <c r="I16" s="323"/>
      <c r="J16" s="323"/>
      <c r="K16" s="3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7"/>
      <c r="H17" s="328"/>
      <c r="I17" s="328"/>
      <c r="J17" s="328"/>
      <c r="K17" s="32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33"/>
      <c r="D19" s="334"/>
      <c r="E19" s="334"/>
      <c r="F19" s="334"/>
      <c r="G19" s="334"/>
      <c r="H19" s="334"/>
      <c r="I19" s="33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06" t="s">
        <v>179</v>
      </c>
      <c r="D20" s="307"/>
      <c r="E20" s="307"/>
      <c r="F20" s="307"/>
      <c r="G20" s="307"/>
      <c r="H20" s="307"/>
      <c r="I20" s="30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06" t="s">
        <v>180</v>
      </c>
      <c r="D21" s="307"/>
      <c r="E21" s="307"/>
      <c r="F21" s="307"/>
      <c r="G21" s="307"/>
      <c r="H21" s="307"/>
      <c r="I21" s="30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6" t="s">
        <v>178</v>
      </c>
      <c r="D22" s="307"/>
      <c r="E22" s="307"/>
      <c r="F22" s="307"/>
      <c r="G22" s="307"/>
      <c r="H22" s="307"/>
      <c r="I22" s="30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4" t="s">
        <v>7</v>
      </c>
      <c r="H25" s="32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2" t="s">
        <v>2</v>
      </c>
      <c r="B27" s="313"/>
      <c r="C27" s="314"/>
      <c r="D27" s="314"/>
      <c r="E27" s="314"/>
      <c r="F27" s="314"/>
      <c r="G27" s="317" t="s">
        <v>3</v>
      </c>
      <c r="H27" s="319" t="s">
        <v>143</v>
      </c>
      <c r="I27" s="321" t="s">
        <v>147</v>
      </c>
      <c r="J27" s="322"/>
      <c r="K27" s="304" t="s">
        <v>144</v>
      </c>
      <c r="L27" s="30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5"/>
      <c r="B28" s="316"/>
      <c r="C28" s="316"/>
      <c r="D28" s="316"/>
      <c r="E28" s="316"/>
      <c r="F28" s="316"/>
      <c r="G28" s="318"/>
      <c r="H28" s="320"/>
      <c r="I28" s="182" t="s">
        <v>142</v>
      </c>
      <c r="J28" s="183" t="s">
        <v>141</v>
      </c>
      <c r="K28" s="305"/>
      <c r="L28" s="30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6" t="s">
        <v>139</v>
      </c>
      <c r="B29" s="297"/>
      <c r="C29" s="297"/>
      <c r="D29" s="297"/>
      <c r="E29" s="297"/>
      <c r="F29" s="29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8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9">
        <v>1</v>
      </c>
      <c r="B90" s="300"/>
      <c r="C90" s="300"/>
      <c r="D90" s="300"/>
      <c r="E90" s="300"/>
      <c r="F90" s="30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1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8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1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1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1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1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2" t="s">
        <v>133</v>
      </c>
      <c r="L348" s="29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3" t="s">
        <v>175</v>
      </c>
      <c r="E351" s="294"/>
      <c r="F351" s="294"/>
      <c r="G351" s="294"/>
      <c r="H351" s="241"/>
      <c r="I351" s="186" t="s">
        <v>132</v>
      </c>
      <c r="J351" s="5"/>
      <c r="K351" s="292" t="s">
        <v>133</v>
      </c>
      <c r="L351" s="29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zoomScaleNormal="100" zoomScaleSheetLayoutView="120" workbookViewId="0">
      <selection activeCell="A18" sqref="A18:L18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337" t="s">
        <v>191</v>
      </c>
      <c r="H6" s="338"/>
      <c r="I6" s="338"/>
      <c r="J6" s="338"/>
      <c r="K6" s="338"/>
      <c r="L6" s="33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0" t="s">
        <v>173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31" t="s">
        <v>161</v>
      </c>
      <c r="H8" s="331"/>
      <c r="I8" s="331"/>
      <c r="J8" s="331"/>
      <c r="K8" s="331"/>
      <c r="L8" s="27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9" t="s">
        <v>203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0" t="s">
        <v>207</v>
      </c>
      <c r="H10" s="330"/>
      <c r="I10" s="330"/>
      <c r="J10" s="330"/>
      <c r="K10" s="33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32" t="s">
        <v>162</v>
      </c>
      <c r="H11" s="332"/>
      <c r="I11" s="332"/>
      <c r="J11" s="332"/>
      <c r="K11" s="33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B13" s="329" t="s">
        <v>201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36" t="s">
        <v>204</v>
      </c>
      <c r="H15" s="330"/>
      <c r="I15" s="330"/>
      <c r="J15" s="330"/>
      <c r="K15" s="330"/>
      <c r="M15" s="3"/>
      <c r="N15" s="3"/>
      <c r="O15" s="3"/>
      <c r="P15" s="3"/>
    </row>
    <row r="16" spans="1:36" ht="11.25" customHeight="1">
      <c r="G16" s="323" t="s">
        <v>166</v>
      </c>
      <c r="H16" s="323"/>
      <c r="I16" s="323"/>
      <c r="J16" s="323"/>
      <c r="K16" s="323"/>
      <c r="M16" s="3"/>
      <c r="N16" s="3"/>
      <c r="O16" s="3"/>
      <c r="P16" s="3"/>
    </row>
    <row r="17" spans="1:21">
      <c r="A17" s="5"/>
      <c r="B17" s="169"/>
      <c r="C17" s="169"/>
      <c r="D17" s="169"/>
      <c r="E17" s="335" t="s">
        <v>192</v>
      </c>
      <c r="F17" s="307"/>
      <c r="G17" s="307"/>
      <c r="H17" s="307"/>
      <c r="I17" s="307"/>
      <c r="J17" s="307"/>
      <c r="K17" s="307"/>
      <c r="L17" s="169"/>
      <c r="M17" s="3"/>
      <c r="N17" s="3"/>
      <c r="O17" s="3"/>
      <c r="P17" s="3"/>
    </row>
    <row r="18" spans="1:21" ht="12" customHeight="1">
      <c r="A18" s="295" t="s">
        <v>177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104"/>
      <c r="N18" s="3"/>
      <c r="O18" s="3"/>
      <c r="P18" s="3"/>
    </row>
    <row r="19" spans="1:21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1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1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">
        <v>188712831</v>
      </c>
      <c r="M21" s="104"/>
      <c r="N21" s="3"/>
      <c r="O21" s="3"/>
      <c r="P21" s="3"/>
    </row>
    <row r="22" spans="1:21" ht="12.75" customHeight="1">
      <c r="A22" s="3"/>
      <c r="B22" s="3"/>
      <c r="C22" s="333"/>
      <c r="D22" s="339"/>
      <c r="E22" s="339"/>
      <c r="F22" s="339"/>
      <c r="G22" s="339"/>
      <c r="H22" s="339"/>
      <c r="I22" s="339"/>
      <c r="J22" s="4"/>
      <c r="K22" s="177" t="s">
        <v>1</v>
      </c>
      <c r="L22" s="1">
        <v>193304532</v>
      </c>
      <c r="M22" s="104"/>
      <c r="N22" s="3"/>
      <c r="O22" s="3"/>
      <c r="P22" s="3"/>
    </row>
    <row r="23" spans="1:21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60" t="s">
        <v>194</v>
      </c>
      <c r="M23" s="104"/>
      <c r="N23" s="3"/>
      <c r="O23" s="3"/>
      <c r="P23" s="3"/>
    </row>
    <row r="24" spans="1:21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60" t="s">
        <v>193</v>
      </c>
      <c r="M24" s="104"/>
      <c r="N24" s="3"/>
      <c r="O24" s="3"/>
      <c r="P24" s="3"/>
    </row>
    <row r="25" spans="1:21" ht="13.5" customHeight="1">
      <c r="A25" s="3"/>
      <c r="B25" s="3"/>
      <c r="C25" s="5"/>
      <c r="D25" s="4"/>
      <c r="E25" s="4"/>
      <c r="F25" s="4"/>
      <c r="G25" s="324" t="s">
        <v>7</v>
      </c>
      <c r="H25" s="324"/>
      <c r="I25" s="257">
        <v>10</v>
      </c>
      <c r="J25" s="258" t="s">
        <v>195</v>
      </c>
      <c r="K25" s="259" t="s">
        <v>193</v>
      </c>
      <c r="L25" s="259" t="s">
        <v>196</v>
      </c>
      <c r="M25" s="104"/>
      <c r="N25" s="3"/>
      <c r="O25" s="3"/>
      <c r="P25" s="3"/>
      <c r="U25" s="256"/>
    </row>
    <row r="26" spans="1:21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1" ht="24" customHeight="1">
      <c r="A27" s="312" t="s">
        <v>2</v>
      </c>
      <c r="B27" s="313"/>
      <c r="C27" s="314"/>
      <c r="D27" s="314"/>
      <c r="E27" s="314"/>
      <c r="F27" s="314"/>
      <c r="G27" s="317" t="s">
        <v>3</v>
      </c>
      <c r="H27" s="319" t="s">
        <v>143</v>
      </c>
      <c r="I27" s="321" t="s">
        <v>147</v>
      </c>
      <c r="J27" s="322"/>
      <c r="K27" s="304" t="s">
        <v>144</v>
      </c>
      <c r="L27" s="302" t="s">
        <v>168</v>
      </c>
      <c r="M27" s="105"/>
      <c r="N27" s="3"/>
      <c r="O27" s="3"/>
      <c r="P27" s="3"/>
    </row>
    <row r="28" spans="1:21" ht="46.5" customHeight="1">
      <c r="A28" s="315"/>
      <c r="B28" s="316"/>
      <c r="C28" s="316"/>
      <c r="D28" s="316"/>
      <c r="E28" s="316"/>
      <c r="F28" s="316"/>
      <c r="G28" s="318"/>
      <c r="H28" s="320"/>
      <c r="I28" s="182" t="s">
        <v>142</v>
      </c>
      <c r="J28" s="183" t="s">
        <v>141</v>
      </c>
      <c r="K28" s="305"/>
      <c r="L28" s="303"/>
      <c r="M28" s="3"/>
      <c r="N28" s="3"/>
      <c r="O28" s="3"/>
      <c r="P28" s="3"/>
      <c r="Q28" s="3"/>
    </row>
    <row r="29" spans="1:21" ht="11.25" customHeight="1">
      <c r="A29" s="296" t="s">
        <v>139</v>
      </c>
      <c r="B29" s="297"/>
      <c r="C29" s="297"/>
      <c r="D29" s="297"/>
      <c r="E29" s="297"/>
      <c r="F29" s="29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1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704540</v>
      </c>
      <c r="J30" s="110">
        <f>SUM(J31+J41+J62+J83+J91+J107+J130+J146+J155)</f>
        <v>704540</v>
      </c>
      <c r="K30" s="111">
        <f>SUM(K31+K41+K62+K83+K91+K107+K130+K146+K155)</f>
        <v>704540</v>
      </c>
      <c r="L30" s="262">
        <f>SUM(L31+L41+L62+L83+L91+L107+L130+L146+L155)</f>
        <v>704540</v>
      </c>
      <c r="M30" s="96"/>
      <c r="N30" s="96"/>
      <c r="O30" s="96"/>
      <c r="P30" s="96"/>
      <c r="Q30" s="96"/>
    </row>
    <row r="31" spans="1:21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585105</v>
      </c>
      <c r="J31" s="110">
        <f>SUM(J32+J37)</f>
        <v>585105</v>
      </c>
      <c r="K31" s="112">
        <f>SUM(K32+K37)</f>
        <v>585105</v>
      </c>
      <c r="L31" s="113">
        <f>SUM(L32+L37)</f>
        <v>585105</v>
      </c>
      <c r="M31" s="3"/>
      <c r="N31" s="3"/>
      <c r="O31" s="3"/>
      <c r="P31" s="3"/>
      <c r="Q31" s="3"/>
    </row>
    <row r="32" spans="1:21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437697</v>
      </c>
      <c r="J32" s="127">
        <f t="shared" ref="J32:L33" si="0">SUM(J33)</f>
        <v>437697</v>
      </c>
      <c r="K32" s="129">
        <f t="shared" si="0"/>
        <v>437697</v>
      </c>
      <c r="L32" s="127">
        <f t="shared" si="0"/>
        <v>437697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437697</v>
      </c>
      <c r="J33" s="127">
        <f t="shared" si="0"/>
        <v>437697</v>
      </c>
      <c r="K33" s="129">
        <f t="shared" si="0"/>
        <v>437697</v>
      </c>
      <c r="L33" s="127">
        <f t="shared" si="0"/>
        <v>437697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437697</v>
      </c>
      <c r="J34" s="127">
        <f>SUM(J35:J36)</f>
        <v>437697</v>
      </c>
      <c r="K34" s="129">
        <f>SUM(K35:K36)</f>
        <v>437697</v>
      </c>
      <c r="L34" s="127">
        <f>SUM(L35:L36)</f>
        <v>437697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437697</v>
      </c>
      <c r="J35" s="116">
        <v>437697</v>
      </c>
      <c r="K35" s="116">
        <v>437697</v>
      </c>
      <c r="L35" s="116">
        <v>437697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147408</v>
      </c>
      <c r="J37" s="127">
        <f t="shared" ref="J37:L38" si="1">J38</f>
        <v>147408</v>
      </c>
      <c r="K37" s="129">
        <f t="shared" si="1"/>
        <v>147408</v>
      </c>
      <c r="L37" s="127">
        <f t="shared" si="1"/>
        <v>147408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/>
      <c r="H38" s="189">
        <v>9</v>
      </c>
      <c r="I38" s="129">
        <f>I39</f>
        <v>147408</v>
      </c>
      <c r="J38" s="127">
        <f t="shared" si="1"/>
        <v>147408</v>
      </c>
      <c r="K38" s="127">
        <f t="shared" si="1"/>
        <v>147408</v>
      </c>
      <c r="L38" s="127">
        <f t="shared" si="1"/>
        <v>147408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147408</v>
      </c>
      <c r="J39" s="127">
        <f>J40</f>
        <v>147408</v>
      </c>
      <c r="K39" s="127">
        <f>K40</f>
        <v>147408</v>
      </c>
      <c r="L39" s="127">
        <f>L40</f>
        <v>147408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147408</v>
      </c>
      <c r="J40" s="116">
        <v>147408</v>
      </c>
      <c r="K40" s="116">
        <v>147408</v>
      </c>
      <c r="L40" s="116">
        <v>147408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119435</v>
      </c>
      <c r="J41" s="119">
        <f t="shared" si="2"/>
        <v>119435</v>
      </c>
      <c r="K41" s="118">
        <f t="shared" si="2"/>
        <v>119435</v>
      </c>
      <c r="L41" s="118">
        <f t="shared" si="2"/>
        <v>119435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119435</v>
      </c>
      <c r="J42" s="129">
        <f t="shared" si="2"/>
        <v>119435</v>
      </c>
      <c r="K42" s="127">
        <f t="shared" si="2"/>
        <v>119435</v>
      </c>
      <c r="L42" s="129">
        <f t="shared" si="2"/>
        <v>119435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119435</v>
      </c>
      <c r="J43" s="129">
        <f t="shared" si="2"/>
        <v>119435</v>
      </c>
      <c r="K43" s="148">
        <f t="shared" si="2"/>
        <v>119435</v>
      </c>
      <c r="L43" s="148">
        <f t="shared" si="2"/>
        <v>119435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119435</v>
      </c>
      <c r="J44" s="150">
        <f>SUM(J45:J61)-J53</f>
        <v>119435</v>
      </c>
      <c r="K44" s="150">
        <f>SUM(K45:K61)-K53</f>
        <v>119435</v>
      </c>
      <c r="L44" s="151">
        <f>SUM(L45:L61)-L53</f>
        <v>119435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584</v>
      </c>
      <c r="J46" s="116">
        <v>584</v>
      </c>
      <c r="K46" s="116">
        <v>584</v>
      </c>
      <c r="L46" s="116">
        <v>584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3984</v>
      </c>
      <c r="J47" s="116">
        <v>3984</v>
      </c>
      <c r="K47" s="261">
        <v>3984</v>
      </c>
      <c r="L47" s="270">
        <v>3984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8170</v>
      </c>
      <c r="J48" s="116">
        <v>8170</v>
      </c>
      <c r="K48" s="116">
        <v>8170</v>
      </c>
      <c r="L48" s="116">
        <v>8170</v>
      </c>
      <c r="M48" s="3"/>
      <c r="N48" s="3"/>
      <c r="O48" s="3"/>
      <c r="P48" s="3"/>
      <c r="Q48" s="3"/>
    </row>
    <row r="49" spans="1:19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>
        <v>2700</v>
      </c>
      <c r="J49" s="116">
        <v>2700</v>
      </c>
      <c r="K49" s="116">
        <v>2700</v>
      </c>
      <c r="L49" s="261">
        <v>2700</v>
      </c>
      <c r="M49" s="3"/>
      <c r="N49" s="3"/>
      <c r="O49" s="3"/>
      <c r="P49" s="3"/>
      <c r="Q49" s="3"/>
    </row>
    <row r="50" spans="1:19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9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869</v>
      </c>
      <c r="J51" s="116">
        <v>869</v>
      </c>
      <c r="K51" s="116">
        <v>869</v>
      </c>
      <c r="L51" s="261">
        <v>869</v>
      </c>
      <c r="M51" s="3"/>
      <c r="N51" s="3"/>
      <c r="O51" s="3"/>
      <c r="P51" s="3"/>
      <c r="Q51" s="3"/>
    </row>
    <row r="52" spans="1:19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9" ht="11.25" customHeight="1">
      <c r="A53" s="288">
        <v>1</v>
      </c>
      <c r="B53" s="289"/>
      <c r="C53" s="289"/>
      <c r="D53" s="289"/>
      <c r="E53" s="289"/>
      <c r="F53" s="29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9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9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>
        <v>19071</v>
      </c>
      <c r="J55" s="117">
        <v>19071</v>
      </c>
      <c r="K55" s="117">
        <v>19071</v>
      </c>
      <c r="L55" s="271">
        <v>19071</v>
      </c>
      <c r="M55" s="3"/>
      <c r="N55" s="3"/>
      <c r="O55" s="3"/>
      <c r="P55" s="3"/>
      <c r="Q55" s="3"/>
    </row>
    <row r="56" spans="1:19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9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88</v>
      </c>
      <c r="J57" s="116">
        <v>88</v>
      </c>
      <c r="K57" s="116">
        <v>88</v>
      </c>
      <c r="L57" s="261">
        <v>88</v>
      </c>
      <c r="M57" s="3"/>
      <c r="N57" s="3"/>
      <c r="O57" s="3"/>
      <c r="P57" s="3"/>
      <c r="Q57" s="3"/>
    </row>
    <row r="58" spans="1:19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>
        <f>+Q58</f>
        <v>0</v>
      </c>
      <c r="M58" s="3"/>
      <c r="N58" s="3"/>
      <c r="O58" s="3"/>
      <c r="P58" s="3"/>
      <c r="Q58" s="3"/>
    </row>
    <row r="59" spans="1:19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9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76915</v>
      </c>
      <c r="J60" s="116">
        <v>76915</v>
      </c>
      <c r="K60" s="116">
        <v>76915</v>
      </c>
      <c r="L60" s="270">
        <v>76915</v>
      </c>
      <c r="M60" s="3"/>
      <c r="N60" s="3"/>
      <c r="O60" s="3"/>
      <c r="P60" s="3"/>
      <c r="Q60" s="3"/>
      <c r="S60" s="269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7054</v>
      </c>
      <c r="J61" s="116">
        <v>7054</v>
      </c>
      <c r="K61" s="116">
        <v>7054</v>
      </c>
      <c r="L61" s="116">
        <v>7054</v>
      </c>
      <c r="M61" s="3"/>
      <c r="N61" s="3"/>
      <c r="O61" s="3"/>
      <c r="P61" s="3"/>
      <c r="Q61" s="3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9">
        <v>1</v>
      </c>
      <c r="B88" s="300"/>
      <c r="C88" s="300"/>
      <c r="D88" s="300"/>
      <c r="E88" s="300"/>
      <c r="F88" s="301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1">
        <v>1</v>
      </c>
      <c r="B129" s="289"/>
      <c r="C129" s="289"/>
      <c r="D129" s="289"/>
      <c r="E129" s="289"/>
      <c r="F129" s="290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88">
        <v>1</v>
      </c>
      <c r="B169" s="289"/>
      <c r="C169" s="289"/>
      <c r="D169" s="289"/>
      <c r="E169" s="289"/>
      <c r="F169" s="290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1">
        <v>1</v>
      </c>
      <c r="B207" s="289"/>
      <c r="C207" s="289"/>
      <c r="D207" s="289"/>
      <c r="E207" s="289"/>
      <c r="F207" s="290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1">
        <v>1</v>
      </c>
      <c r="B246" s="289"/>
      <c r="C246" s="289"/>
      <c r="D246" s="289"/>
      <c r="E246" s="289"/>
      <c r="F246" s="290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1">
        <v>1</v>
      </c>
      <c r="B286" s="289"/>
      <c r="C286" s="289"/>
      <c r="D286" s="289"/>
      <c r="E286" s="289"/>
      <c r="F286" s="290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1">
        <v>1</v>
      </c>
      <c r="B327" s="289"/>
      <c r="C327" s="289"/>
      <c r="D327" s="289"/>
      <c r="E327" s="289"/>
      <c r="F327" s="290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704540</v>
      </c>
      <c r="J344" s="141">
        <f>SUM(J30+J172)</f>
        <v>704540</v>
      </c>
      <c r="K344" s="141">
        <f>SUM(K30+K172)</f>
        <v>704540</v>
      </c>
      <c r="L344" s="142">
        <f>SUM(L30+L172)</f>
        <v>704540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06" t="s">
        <v>198</v>
      </c>
      <c r="L347" s="30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2" t="s">
        <v>133</v>
      </c>
      <c r="L348" s="29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06" t="s">
        <v>200</v>
      </c>
      <c r="L350" s="306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93" t="s">
        <v>175</v>
      </c>
      <c r="E351" s="294"/>
      <c r="F351" s="294"/>
      <c r="G351" s="294"/>
      <c r="H351" s="241"/>
      <c r="I351" s="186" t="s">
        <v>132</v>
      </c>
      <c r="J351" s="5"/>
      <c r="K351" s="292" t="s">
        <v>133</v>
      </c>
      <c r="L351" s="29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3">
    <mergeCell ref="D351:G351"/>
    <mergeCell ref="A286:F286"/>
    <mergeCell ref="K351:L351"/>
    <mergeCell ref="A169:F169"/>
    <mergeCell ref="A207:F207"/>
    <mergeCell ref="A246:F246"/>
    <mergeCell ref="K348:L348"/>
    <mergeCell ref="A327:F327"/>
    <mergeCell ref="K347:L347"/>
    <mergeCell ref="K350:L350"/>
    <mergeCell ref="G6:L6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A129:F129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zoomScaleNormal="100" zoomScaleSheetLayoutView="120" workbookViewId="0">
      <selection activeCell="A18" sqref="A18:L18"/>
    </sheetView>
  </sheetViews>
  <sheetFormatPr defaultRowHeight="12.75"/>
  <cols>
    <col min="1" max="4" width="2" style="1" customWidth="1"/>
    <col min="5" max="5" width="2.140625" style="1" customWidth="1"/>
    <col min="6" max="6" width="3.5703125" style="28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87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87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87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337" t="s">
        <v>191</v>
      </c>
      <c r="H6" s="338"/>
      <c r="I6" s="338"/>
      <c r="J6" s="338"/>
      <c r="K6" s="338"/>
      <c r="L6" s="33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0" t="s">
        <v>173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78"/>
      <c r="B8" s="279"/>
      <c r="C8" s="279"/>
      <c r="D8" s="279"/>
      <c r="E8" s="279"/>
      <c r="F8" s="279"/>
      <c r="G8" s="331" t="s">
        <v>161</v>
      </c>
      <c r="H8" s="331"/>
      <c r="I8" s="331"/>
      <c r="J8" s="331"/>
      <c r="K8" s="331"/>
      <c r="L8" s="27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9" t="s">
        <v>203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0" t="s">
        <v>207</v>
      </c>
      <c r="H10" s="330"/>
      <c r="I10" s="330"/>
      <c r="J10" s="330"/>
      <c r="K10" s="33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32" t="s">
        <v>162</v>
      </c>
      <c r="H11" s="332"/>
      <c r="I11" s="332"/>
      <c r="J11" s="332"/>
      <c r="K11" s="33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B13" s="329" t="s">
        <v>201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40" t="s">
        <v>205</v>
      </c>
      <c r="H15" s="341"/>
      <c r="I15" s="341"/>
      <c r="J15" s="341"/>
      <c r="K15" s="341"/>
      <c r="M15" s="3"/>
      <c r="N15" s="3"/>
      <c r="O15" s="3"/>
      <c r="P15" s="3"/>
    </row>
    <row r="16" spans="1:36" ht="11.25" customHeight="1">
      <c r="G16" s="323" t="s">
        <v>166</v>
      </c>
      <c r="H16" s="323"/>
      <c r="I16" s="323"/>
      <c r="J16" s="323"/>
      <c r="K16" s="323"/>
      <c r="M16" s="3"/>
      <c r="N16" s="3"/>
      <c r="O16" s="3"/>
      <c r="P16" s="3"/>
    </row>
    <row r="17" spans="1:21">
      <c r="A17" s="285"/>
      <c r="B17" s="287"/>
      <c r="C17" s="287"/>
      <c r="D17" s="287"/>
      <c r="E17" s="335" t="s">
        <v>192</v>
      </c>
      <c r="F17" s="307"/>
      <c r="G17" s="307"/>
      <c r="H17" s="307"/>
      <c r="I17" s="307"/>
      <c r="J17" s="307"/>
      <c r="K17" s="307"/>
      <c r="L17" s="287"/>
      <c r="M17" s="3"/>
      <c r="N17" s="3"/>
      <c r="O17" s="3"/>
      <c r="P17" s="3"/>
    </row>
    <row r="18" spans="1:21" ht="12" customHeight="1">
      <c r="A18" s="295" t="s">
        <v>177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104"/>
      <c r="N18" s="3"/>
      <c r="O18" s="3"/>
      <c r="P18" s="3"/>
    </row>
    <row r="19" spans="1:21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1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1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">
        <v>188712831</v>
      </c>
      <c r="M21" s="104"/>
      <c r="N21" s="3"/>
      <c r="O21" s="3"/>
      <c r="P21" s="3"/>
    </row>
    <row r="22" spans="1:21" ht="12.75" customHeight="1">
      <c r="A22" s="3"/>
      <c r="B22" s="3"/>
      <c r="C22" s="333"/>
      <c r="D22" s="339"/>
      <c r="E22" s="339"/>
      <c r="F22" s="339"/>
      <c r="G22" s="339"/>
      <c r="H22" s="339"/>
      <c r="I22" s="339"/>
      <c r="J22" s="4"/>
      <c r="K22" s="177" t="s">
        <v>1</v>
      </c>
      <c r="L22" s="1">
        <v>193304532</v>
      </c>
      <c r="M22" s="104"/>
      <c r="N22" s="3"/>
      <c r="O22" s="3"/>
      <c r="P22" s="3"/>
    </row>
    <row r="23" spans="1:21" ht="12" customHeight="1">
      <c r="A23" s="3"/>
      <c r="B23" s="3"/>
      <c r="C23" s="285"/>
      <c r="D23" s="4"/>
      <c r="E23" s="4"/>
      <c r="F23" s="4"/>
      <c r="G23" s="244"/>
      <c r="H23" s="232"/>
      <c r="I23" s="4"/>
      <c r="J23" s="280" t="s">
        <v>6</v>
      </c>
      <c r="K23" s="230"/>
      <c r="L23" s="260" t="s">
        <v>194</v>
      </c>
      <c r="M23" s="104"/>
      <c r="N23" s="3"/>
      <c r="O23" s="3"/>
      <c r="P23" s="3"/>
    </row>
    <row r="24" spans="1:21" ht="12.75" customHeight="1">
      <c r="A24" s="3"/>
      <c r="B24" s="3"/>
      <c r="C24" s="285"/>
      <c r="D24" s="4"/>
      <c r="E24" s="4"/>
      <c r="F24" s="4"/>
      <c r="G24" s="229" t="s">
        <v>167</v>
      </c>
      <c r="H24" s="234"/>
      <c r="I24" s="236"/>
      <c r="J24" s="231"/>
      <c r="K24" s="15"/>
      <c r="L24" s="260">
        <v>21</v>
      </c>
      <c r="M24" s="104"/>
      <c r="N24" s="3"/>
      <c r="O24" s="3"/>
      <c r="P24" s="3"/>
    </row>
    <row r="25" spans="1:21" ht="13.5" customHeight="1">
      <c r="A25" s="3"/>
      <c r="B25" s="3"/>
      <c r="C25" s="285"/>
      <c r="D25" s="4"/>
      <c r="E25" s="4"/>
      <c r="F25" s="4"/>
      <c r="G25" s="324" t="s">
        <v>7</v>
      </c>
      <c r="H25" s="324"/>
      <c r="I25" s="257">
        <v>10</v>
      </c>
      <c r="J25" s="258" t="s">
        <v>195</v>
      </c>
      <c r="K25" s="259" t="s">
        <v>193</v>
      </c>
      <c r="L25" s="259" t="s">
        <v>196</v>
      </c>
      <c r="M25" s="104"/>
      <c r="N25" s="3"/>
      <c r="O25" s="3"/>
      <c r="P25" s="3"/>
      <c r="U25" s="256"/>
    </row>
    <row r="26" spans="1:21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1" ht="24" customHeight="1">
      <c r="A27" s="312" t="s">
        <v>2</v>
      </c>
      <c r="B27" s="313"/>
      <c r="C27" s="314"/>
      <c r="D27" s="314"/>
      <c r="E27" s="314"/>
      <c r="F27" s="314"/>
      <c r="G27" s="317" t="s">
        <v>3</v>
      </c>
      <c r="H27" s="319" t="s">
        <v>143</v>
      </c>
      <c r="I27" s="321" t="s">
        <v>147</v>
      </c>
      <c r="J27" s="322"/>
      <c r="K27" s="304" t="s">
        <v>144</v>
      </c>
      <c r="L27" s="302" t="s">
        <v>168</v>
      </c>
      <c r="M27" s="105"/>
      <c r="N27" s="3"/>
      <c r="O27" s="3"/>
      <c r="P27" s="3"/>
    </row>
    <row r="28" spans="1:21" ht="46.5" customHeight="1">
      <c r="A28" s="315"/>
      <c r="B28" s="316"/>
      <c r="C28" s="316"/>
      <c r="D28" s="316"/>
      <c r="E28" s="316"/>
      <c r="F28" s="316"/>
      <c r="G28" s="318"/>
      <c r="H28" s="320"/>
      <c r="I28" s="182" t="s">
        <v>142</v>
      </c>
      <c r="J28" s="183" t="s">
        <v>141</v>
      </c>
      <c r="K28" s="305"/>
      <c r="L28" s="303"/>
      <c r="M28" s="3"/>
      <c r="N28" s="3"/>
      <c r="O28" s="3"/>
      <c r="P28" s="3"/>
      <c r="Q28" s="3"/>
    </row>
    <row r="29" spans="1:21" ht="11.25" customHeight="1">
      <c r="A29" s="296" t="s">
        <v>139</v>
      </c>
      <c r="B29" s="297"/>
      <c r="C29" s="297"/>
      <c r="D29" s="297"/>
      <c r="E29" s="297"/>
      <c r="F29" s="29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1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1572</v>
      </c>
      <c r="J30" s="110">
        <f>SUM(J31+J41+J62+J83+J91+J107+J130+J146+J155)</f>
        <v>1572</v>
      </c>
      <c r="K30" s="111">
        <f>SUM(K31+K41+K62+K83+K91+K107+K130+K146+K155)</f>
        <v>1572</v>
      </c>
      <c r="L30" s="262">
        <f>SUM(L31+L41+L62+L83+L91+L107+L130+L146+L155)</f>
        <v>1572</v>
      </c>
      <c r="M30" s="96"/>
      <c r="N30" s="96"/>
      <c r="O30" s="96"/>
      <c r="P30" s="96"/>
      <c r="Q30" s="96"/>
    </row>
    <row r="31" spans="1:21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1572</v>
      </c>
      <c r="J31" s="110">
        <f>SUM(J32+J37)</f>
        <v>1572</v>
      </c>
      <c r="K31" s="112">
        <f>SUM(K32+K37)</f>
        <v>1572</v>
      </c>
      <c r="L31" s="113">
        <f>SUM(L32+L37)</f>
        <v>1572</v>
      </c>
      <c r="M31" s="3"/>
      <c r="N31" s="3"/>
      <c r="O31" s="3"/>
      <c r="P31" s="3"/>
      <c r="Q31" s="3"/>
    </row>
    <row r="32" spans="1:21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1200</v>
      </c>
      <c r="J32" s="127">
        <f t="shared" ref="J32:L33" si="0">SUM(J33)</f>
        <v>1200</v>
      </c>
      <c r="K32" s="129">
        <f t="shared" si="0"/>
        <v>1200</v>
      </c>
      <c r="L32" s="127">
        <f t="shared" si="0"/>
        <v>1200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1200</v>
      </c>
      <c r="J33" s="127">
        <f t="shared" si="0"/>
        <v>1200</v>
      </c>
      <c r="K33" s="129">
        <f t="shared" si="0"/>
        <v>1200</v>
      </c>
      <c r="L33" s="127">
        <f t="shared" si="0"/>
        <v>1200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1200</v>
      </c>
      <c r="J34" s="127">
        <f>SUM(J35:J36)</f>
        <v>1200</v>
      </c>
      <c r="K34" s="129">
        <f>SUM(K35:K36)</f>
        <v>1200</v>
      </c>
      <c r="L34" s="127">
        <f>SUM(L35:L36)</f>
        <v>1200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1200</v>
      </c>
      <c r="J35" s="116">
        <v>1200</v>
      </c>
      <c r="K35" s="116">
        <v>1200</v>
      </c>
      <c r="L35" s="116">
        <v>1200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372</v>
      </c>
      <c r="J37" s="127">
        <f t="shared" ref="J37:L38" si="1">J38</f>
        <v>372</v>
      </c>
      <c r="K37" s="129">
        <f t="shared" si="1"/>
        <v>372</v>
      </c>
      <c r="L37" s="127">
        <f t="shared" si="1"/>
        <v>372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/>
      <c r="H38" s="189">
        <v>9</v>
      </c>
      <c r="I38" s="129">
        <f>I39</f>
        <v>372</v>
      </c>
      <c r="J38" s="127">
        <f t="shared" si="1"/>
        <v>372</v>
      </c>
      <c r="K38" s="127">
        <f t="shared" si="1"/>
        <v>372</v>
      </c>
      <c r="L38" s="127">
        <f t="shared" si="1"/>
        <v>372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372</v>
      </c>
      <c r="J39" s="127">
        <f>J40</f>
        <v>372</v>
      </c>
      <c r="K39" s="127">
        <f>K40</f>
        <v>372</v>
      </c>
      <c r="L39" s="127">
        <f>L40</f>
        <v>372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372</v>
      </c>
      <c r="J40" s="116">
        <v>372</v>
      </c>
      <c r="K40" s="116">
        <v>372</v>
      </c>
      <c r="L40" s="116">
        <v>372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261"/>
      <c r="L47" s="270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9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261"/>
      <c r="M49" s="3"/>
      <c r="N49" s="3"/>
      <c r="O49" s="3"/>
      <c r="P49" s="3"/>
      <c r="Q49" s="3"/>
    </row>
    <row r="50" spans="1:19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9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261"/>
      <c r="M51" s="3"/>
      <c r="N51" s="3"/>
      <c r="O51" s="3"/>
      <c r="P51" s="3"/>
      <c r="Q51" s="3"/>
    </row>
    <row r="52" spans="1:19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9" ht="11.25" customHeight="1">
      <c r="A53" s="288">
        <v>1</v>
      </c>
      <c r="B53" s="289"/>
      <c r="C53" s="289"/>
      <c r="D53" s="289"/>
      <c r="E53" s="289"/>
      <c r="F53" s="290"/>
      <c r="G53" s="208">
        <v>2</v>
      </c>
      <c r="H53" s="209">
        <v>3</v>
      </c>
      <c r="I53" s="210"/>
      <c r="J53" s="211"/>
      <c r="K53" s="212"/>
      <c r="L53" s="210"/>
      <c r="M53" s="3"/>
      <c r="N53" s="3"/>
      <c r="O53" s="3"/>
      <c r="P53" s="3"/>
      <c r="Q53" s="3"/>
    </row>
    <row r="54" spans="1:19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9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271"/>
      <c r="M55" s="3"/>
      <c r="N55" s="3"/>
      <c r="O55" s="3"/>
      <c r="P55" s="3"/>
      <c r="Q55" s="3"/>
    </row>
    <row r="56" spans="1:19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9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261"/>
      <c r="M57" s="3"/>
      <c r="N57" s="3"/>
      <c r="O57" s="3"/>
      <c r="P57" s="3"/>
      <c r="Q57" s="3"/>
    </row>
    <row r="58" spans="1:19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9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9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116"/>
      <c r="L60" s="270"/>
      <c r="M60" s="3"/>
      <c r="N60" s="3"/>
      <c r="O60" s="3"/>
      <c r="P60" s="3"/>
      <c r="Q60" s="3"/>
      <c r="S60" s="269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9">
        <v>1</v>
      </c>
      <c r="B88" s="300"/>
      <c r="C88" s="300"/>
      <c r="D88" s="300"/>
      <c r="E88" s="300"/>
      <c r="F88" s="301"/>
      <c r="G88" s="213">
        <v>2</v>
      </c>
      <c r="H88" s="214">
        <v>3</v>
      </c>
      <c r="I88" s="215">
        <v>4</v>
      </c>
      <c r="J88" s="283">
        <v>5</v>
      </c>
      <c r="K88" s="283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1">
        <v>1</v>
      </c>
      <c r="B129" s="289"/>
      <c r="C129" s="289"/>
      <c r="D129" s="289"/>
      <c r="E129" s="289"/>
      <c r="F129" s="290"/>
      <c r="G129" s="218">
        <v>2</v>
      </c>
      <c r="H129" s="218">
        <v>3</v>
      </c>
      <c r="I129" s="217">
        <v>4</v>
      </c>
      <c r="J129" s="283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88">
        <v>1</v>
      </c>
      <c r="B169" s="289"/>
      <c r="C169" s="289"/>
      <c r="D169" s="289"/>
      <c r="E169" s="289"/>
      <c r="F169" s="290"/>
      <c r="G169" s="284">
        <v>2</v>
      </c>
      <c r="H169" s="284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1">
        <v>1</v>
      </c>
      <c r="B207" s="289"/>
      <c r="C207" s="289"/>
      <c r="D207" s="289"/>
      <c r="E207" s="289"/>
      <c r="F207" s="290"/>
      <c r="G207" s="283">
        <v>2</v>
      </c>
      <c r="H207" s="217">
        <v>3</v>
      </c>
      <c r="I207" s="209">
        <v>4</v>
      </c>
      <c r="J207" s="284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1">
        <v>1</v>
      </c>
      <c r="B246" s="289"/>
      <c r="C246" s="289"/>
      <c r="D246" s="289"/>
      <c r="E246" s="289"/>
      <c r="F246" s="290"/>
      <c r="G246" s="220">
        <v>2</v>
      </c>
      <c r="H246" s="217">
        <v>3</v>
      </c>
      <c r="I246" s="215">
        <v>4</v>
      </c>
      <c r="J246" s="283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1">
        <v>1</v>
      </c>
      <c r="B286" s="289"/>
      <c r="C286" s="289"/>
      <c r="D286" s="289"/>
      <c r="E286" s="289"/>
      <c r="F286" s="290"/>
      <c r="G286" s="283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1">
        <v>1</v>
      </c>
      <c r="B327" s="289"/>
      <c r="C327" s="289"/>
      <c r="D327" s="289"/>
      <c r="E327" s="289"/>
      <c r="F327" s="290"/>
      <c r="G327" s="283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1572</v>
      </c>
      <c r="J344" s="141">
        <f>SUM(J30+J172)</f>
        <v>1572</v>
      </c>
      <c r="K344" s="141">
        <f>SUM(K30+K172)</f>
        <v>1572</v>
      </c>
      <c r="L344" s="142">
        <f>SUM(L30+L172)</f>
        <v>1572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06" t="s">
        <v>198</v>
      </c>
      <c r="L347" s="30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86"/>
      <c r="F348" s="286"/>
      <c r="G348" s="286"/>
      <c r="H348" s="286"/>
      <c r="I348" s="186" t="s">
        <v>132</v>
      </c>
      <c r="J348" s="3"/>
      <c r="K348" s="292" t="s">
        <v>133</v>
      </c>
      <c r="L348" s="29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06" t="s">
        <v>200</v>
      </c>
      <c r="L350" s="306"/>
      <c r="M350" s="3"/>
      <c r="N350" s="3"/>
      <c r="O350" s="3"/>
      <c r="P350" s="3"/>
      <c r="Q350" s="3"/>
    </row>
    <row r="351" spans="1:17" ht="18.75">
      <c r="A351" s="160"/>
      <c r="B351" s="285"/>
      <c r="C351" s="285"/>
      <c r="D351" s="293" t="s">
        <v>175</v>
      </c>
      <c r="E351" s="294"/>
      <c r="F351" s="294"/>
      <c r="G351" s="294"/>
      <c r="H351" s="281"/>
      <c r="I351" s="186" t="s">
        <v>132</v>
      </c>
      <c r="J351" s="285"/>
      <c r="K351" s="292" t="s">
        <v>133</v>
      </c>
      <c r="L351" s="29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  <mergeCell ref="L27:L28"/>
    <mergeCell ref="A29:F29"/>
    <mergeCell ref="A53:F53"/>
    <mergeCell ref="A88:F88"/>
    <mergeCell ref="A129:F129"/>
    <mergeCell ref="I27:J27"/>
    <mergeCell ref="K27:K28"/>
    <mergeCell ref="A169:F169"/>
    <mergeCell ref="G25:H25"/>
    <mergeCell ref="A27:F28"/>
    <mergeCell ref="G27:G28"/>
    <mergeCell ref="H27:H28"/>
    <mergeCell ref="C22:I22"/>
    <mergeCell ref="G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A9" zoomScaleNormal="100" zoomScaleSheetLayoutView="120" workbookViewId="0">
      <selection activeCell="Q31" sqref="Q31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337" t="s">
        <v>191</v>
      </c>
      <c r="H6" s="338"/>
      <c r="I6" s="338"/>
      <c r="J6" s="338"/>
      <c r="K6" s="338"/>
      <c r="L6" s="33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0" t="s">
        <v>173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331" t="s">
        <v>161</v>
      </c>
      <c r="H8" s="331"/>
      <c r="I8" s="331"/>
      <c r="J8" s="331"/>
      <c r="K8" s="331"/>
      <c r="L8" s="2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9" t="s">
        <v>203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0" t="s">
        <v>207</v>
      </c>
      <c r="H10" s="330"/>
      <c r="I10" s="330"/>
      <c r="J10" s="330"/>
      <c r="K10" s="33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32" t="s">
        <v>162</v>
      </c>
      <c r="H11" s="332"/>
      <c r="I11" s="332"/>
      <c r="J11" s="332"/>
      <c r="K11" s="33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B13" s="329" t="s">
        <v>201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40" t="s">
        <v>206</v>
      </c>
      <c r="H15" s="341"/>
      <c r="I15" s="341"/>
      <c r="J15" s="341"/>
      <c r="K15" s="341"/>
      <c r="M15" s="3"/>
      <c r="N15" s="3"/>
      <c r="O15" s="3"/>
      <c r="P15" s="3"/>
    </row>
    <row r="16" spans="1:36" ht="11.25" customHeight="1">
      <c r="G16" s="342" t="s">
        <v>166</v>
      </c>
      <c r="H16" s="342"/>
      <c r="I16" s="342"/>
      <c r="J16" s="342"/>
      <c r="K16" s="342"/>
      <c r="M16" s="3"/>
      <c r="N16" s="3"/>
      <c r="O16" s="3"/>
      <c r="P16" s="3"/>
    </row>
    <row r="17" spans="1:25">
      <c r="A17" s="253"/>
      <c r="B17" s="255"/>
      <c r="C17" s="255"/>
      <c r="D17" s="255"/>
      <c r="E17" s="335" t="s">
        <v>192</v>
      </c>
      <c r="F17" s="307"/>
      <c r="G17" s="307"/>
      <c r="H17" s="307"/>
      <c r="I17" s="307"/>
      <c r="J17" s="307"/>
      <c r="K17" s="307"/>
      <c r="L17" s="255"/>
      <c r="M17" s="3"/>
      <c r="N17" s="3"/>
      <c r="O17" s="3"/>
      <c r="P17" s="3"/>
    </row>
    <row r="18" spans="1:25" ht="12" customHeight="1">
      <c r="A18" s="295" t="s">
        <v>177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104"/>
      <c r="N18" s="3"/>
      <c r="O18" s="3"/>
      <c r="P18" s="3"/>
    </row>
    <row r="19" spans="1:25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5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268"/>
      <c r="M20" s="104"/>
      <c r="N20" s="3"/>
      <c r="O20" s="3"/>
      <c r="P20" s="3"/>
    </row>
    <row r="21" spans="1:25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263">
        <v>188712831</v>
      </c>
      <c r="M21" s="104"/>
      <c r="N21" s="3"/>
      <c r="O21" s="3"/>
      <c r="P21" s="3"/>
    </row>
    <row r="22" spans="1:25" ht="12.75" customHeight="1">
      <c r="A22" s="3"/>
      <c r="B22" s="3"/>
      <c r="C22" s="333"/>
      <c r="D22" s="339"/>
      <c r="E22" s="339"/>
      <c r="F22" s="339"/>
      <c r="G22" s="339"/>
      <c r="H22" s="339"/>
      <c r="I22" s="339"/>
      <c r="J22" s="4"/>
      <c r="K22" s="177" t="s">
        <v>1</v>
      </c>
      <c r="L22" s="263">
        <v>193304532</v>
      </c>
      <c r="M22" s="104"/>
      <c r="N22" s="3"/>
      <c r="O22" s="3"/>
      <c r="P22" s="3"/>
    </row>
    <row r="23" spans="1:25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67"/>
      <c r="L23" s="266" t="s">
        <v>202</v>
      </c>
      <c r="M23" s="104"/>
      <c r="N23" s="3"/>
      <c r="O23" s="3"/>
      <c r="P23" s="3"/>
    </row>
    <row r="24" spans="1:25" ht="12.75" customHeight="1">
      <c r="A24" s="3"/>
      <c r="B24" s="3"/>
      <c r="C24" s="253"/>
      <c r="D24" s="4"/>
      <c r="E24" s="4"/>
      <c r="F24" s="4"/>
      <c r="G24" s="229" t="s">
        <v>167</v>
      </c>
      <c r="H24" s="234"/>
      <c r="I24" s="236"/>
      <c r="J24" s="231"/>
      <c r="K24" s="264"/>
      <c r="L24" s="266">
        <v>20</v>
      </c>
      <c r="M24" s="104"/>
      <c r="N24" s="3"/>
      <c r="O24" s="3"/>
      <c r="P24" s="3"/>
    </row>
    <row r="25" spans="1:25" ht="13.5" customHeight="1">
      <c r="A25" s="3"/>
      <c r="B25" s="3"/>
      <c r="C25" s="253"/>
      <c r="D25" s="4"/>
      <c r="E25" s="4"/>
      <c r="F25" s="4"/>
      <c r="G25" s="324" t="s">
        <v>7</v>
      </c>
      <c r="H25" s="324"/>
      <c r="I25" s="257">
        <v>10</v>
      </c>
      <c r="J25" s="258" t="s">
        <v>195</v>
      </c>
      <c r="K25" s="259" t="s">
        <v>193</v>
      </c>
      <c r="L25" s="265" t="s">
        <v>196</v>
      </c>
      <c r="M25" s="104"/>
      <c r="N25" s="3"/>
      <c r="O25" s="3"/>
      <c r="P25" s="3"/>
      <c r="U25" s="256"/>
    </row>
    <row r="26" spans="1:25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  <c r="Y26" s="3"/>
    </row>
    <row r="27" spans="1:25" ht="24" customHeight="1">
      <c r="A27" s="312" t="s">
        <v>2</v>
      </c>
      <c r="B27" s="313"/>
      <c r="C27" s="314"/>
      <c r="D27" s="314"/>
      <c r="E27" s="314"/>
      <c r="F27" s="314"/>
      <c r="G27" s="317" t="s">
        <v>3</v>
      </c>
      <c r="H27" s="319" t="s">
        <v>143</v>
      </c>
      <c r="I27" s="321" t="s">
        <v>147</v>
      </c>
      <c r="J27" s="322"/>
      <c r="K27" s="304" t="s">
        <v>144</v>
      </c>
      <c r="L27" s="302" t="s">
        <v>168</v>
      </c>
      <c r="M27" s="105"/>
      <c r="N27" s="3"/>
      <c r="O27" s="3"/>
      <c r="P27" s="3"/>
    </row>
    <row r="28" spans="1:25" ht="46.5" customHeight="1">
      <c r="A28" s="315"/>
      <c r="B28" s="316"/>
      <c r="C28" s="316"/>
      <c r="D28" s="316"/>
      <c r="E28" s="316"/>
      <c r="F28" s="316"/>
      <c r="G28" s="318"/>
      <c r="H28" s="320"/>
      <c r="I28" s="182" t="s">
        <v>142</v>
      </c>
      <c r="J28" s="183" t="s">
        <v>141</v>
      </c>
      <c r="K28" s="305"/>
      <c r="L28" s="303"/>
      <c r="M28" s="3"/>
      <c r="N28" s="3"/>
      <c r="O28" s="3"/>
      <c r="P28" s="3"/>
      <c r="Q28" s="3"/>
    </row>
    <row r="29" spans="1:25" ht="11.25" customHeight="1">
      <c r="A29" s="296" t="s">
        <v>139</v>
      </c>
      <c r="B29" s="297"/>
      <c r="C29" s="297"/>
      <c r="D29" s="297"/>
      <c r="E29" s="297"/>
      <c r="F29" s="29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5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57900</v>
      </c>
      <c r="J30" s="110">
        <f>SUM(J31+J41+J62+J83+J91+J107+J130+J146+J155)</f>
        <v>57900</v>
      </c>
      <c r="K30" s="111">
        <f>SUM(K31+K41+K62+K83+K91+K107+K130+K146+K155)</f>
        <v>57900</v>
      </c>
      <c r="L30" s="262">
        <f>SUM(L31+L41+L62+L83+L91+L107+L130+L146+L155)</f>
        <v>57900</v>
      </c>
      <c r="M30" s="96"/>
      <c r="N30" s="96"/>
      <c r="O30" s="96"/>
      <c r="P30" s="96"/>
      <c r="Q30" s="96"/>
    </row>
    <row r="31" spans="1:25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25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57900</v>
      </c>
      <c r="J41" s="119">
        <f t="shared" si="2"/>
        <v>57900</v>
      </c>
      <c r="K41" s="118">
        <f t="shared" si="2"/>
        <v>57900</v>
      </c>
      <c r="L41" s="272">
        <f t="shared" si="2"/>
        <v>57900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57900</v>
      </c>
      <c r="J42" s="129">
        <f t="shared" si="2"/>
        <v>57900</v>
      </c>
      <c r="K42" s="127">
        <f t="shared" si="2"/>
        <v>57900</v>
      </c>
      <c r="L42" s="273">
        <f t="shared" si="2"/>
        <v>57900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57900</v>
      </c>
      <c r="J43" s="129">
        <f t="shared" si="2"/>
        <v>57900</v>
      </c>
      <c r="K43" s="148">
        <f t="shared" si="2"/>
        <v>57900</v>
      </c>
      <c r="L43" s="274">
        <f t="shared" si="2"/>
        <v>57900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57900</v>
      </c>
      <c r="J44" s="150">
        <f>SUM(J45:J61)-J53</f>
        <v>57900</v>
      </c>
      <c r="K44" s="150">
        <f>SUM(K45:K61)-K53</f>
        <v>57900</v>
      </c>
      <c r="L44" s="275">
        <f>SUM(L45:L61)-L53</f>
        <v>57900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4330</v>
      </c>
      <c r="J48" s="116">
        <v>4330</v>
      </c>
      <c r="K48" s="116">
        <v>4330</v>
      </c>
      <c r="L48" s="116">
        <v>4330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7230</v>
      </c>
      <c r="J51" s="116">
        <v>7230</v>
      </c>
      <c r="K51" s="116">
        <v>7230</v>
      </c>
      <c r="L51" s="261">
        <v>7230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88">
        <v>1</v>
      </c>
      <c r="B53" s="289"/>
      <c r="C53" s="289"/>
      <c r="D53" s="289"/>
      <c r="E53" s="289"/>
      <c r="F53" s="29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8690</v>
      </c>
      <c r="J60" s="116">
        <v>8690</v>
      </c>
      <c r="K60" s="116">
        <v>8690</v>
      </c>
      <c r="L60" s="116">
        <v>8690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37650</v>
      </c>
      <c r="J61" s="116">
        <v>37650</v>
      </c>
      <c r="K61" s="116">
        <v>37650</v>
      </c>
      <c r="L61" s="261">
        <v>37650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9">
        <v>1</v>
      </c>
      <c r="B88" s="300"/>
      <c r="C88" s="300"/>
      <c r="D88" s="300"/>
      <c r="E88" s="300"/>
      <c r="F88" s="301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1">
        <v>1</v>
      </c>
      <c r="B129" s="289"/>
      <c r="C129" s="289"/>
      <c r="D129" s="289"/>
      <c r="E129" s="289"/>
      <c r="F129" s="290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88">
        <v>1</v>
      </c>
      <c r="B169" s="289"/>
      <c r="C169" s="289"/>
      <c r="D169" s="289"/>
      <c r="E169" s="289"/>
      <c r="F169" s="290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1">
        <v>1</v>
      </c>
      <c r="B207" s="289"/>
      <c r="C207" s="289"/>
      <c r="D207" s="289"/>
      <c r="E207" s="289"/>
      <c r="F207" s="290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1">
        <v>1</v>
      </c>
      <c r="B246" s="289"/>
      <c r="C246" s="289"/>
      <c r="D246" s="289"/>
      <c r="E246" s="289"/>
      <c r="F246" s="290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1">
        <v>1</v>
      </c>
      <c r="B286" s="289"/>
      <c r="C286" s="289"/>
      <c r="D286" s="289"/>
      <c r="E286" s="289"/>
      <c r="F286" s="290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1">
        <v>1</v>
      </c>
      <c r="B327" s="289"/>
      <c r="C327" s="289"/>
      <c r="D327" s="289"/>
      <c r="E327" s="289"/>
      <c r="F327" s="290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57900</v>
      </c>
      <c r="J344" s="141">
        <f>SUM(J30+J172)</f>
        <v>57900</v>
      </c>
      <c r="K344" s="141">
        <f>SUM(K30+K172)</f>
        <v>57900</v>
      </c>
      <c r="L344" s="142">
        <f>SUM(L30+L172)</f>
        <v>57900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06" t="s">
        <v>198</v>
      </c>
      <c r="L347" s="306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292" t="s">
        <v>133</v>
      </c>
      <c r="L348" s="292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06" t="s">
        <v>200</v>
      </c>
      <c r="L350" s="306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293" t="s">
        <v>175</v>
      </c>
      <c r="E351" s="294"/>
      <c r="F351" s="294"/>
      <c r="G351" s="294"/>
      <c r="H351" s="251"/>
      <c r="I351" s="186" t="s">
        <v>132</v>
      </c>
      <c r="J351" s="253"/>
      <c r="K351" s="292" t="s">
        <v>133</v>
      </c>
      <c r="L351" s="29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:L347 K350:L350" name="Range74_1"/>
  </protectedRanges>
  <mergeCells count="33">
    <mergeCell ref="C22:I22"/>
    <mergeCell ref="G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K347:L347"/>
    <mergeCell ref="K350:L350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f2</vt:lpstr>
      <vt:lpstr>f2 (2)</vt:lpstr>
      <vt:lpstr>6000440</vt:lpstr>
      <vt:lpstr>6000615</vt:lpstr>
      <vt:lpstr>6000600</vt:lpstr>
      <vt:lpstr>'6000440'!Print_Titles</vt:lpstr>
      <vt:lpstr>'6000600'!Print_Titles</vt:lpstr>
      <vt:lpstr>'6000615'!Print_Titles</vt:lpstr>
      <vt:lpstr>'f2'!Print_Titles</vt:lpstr>
      <vt:lpstr>'f2 (2)'!Print_Titles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Naudotojas</cp:lastModifiedBy>
  <cp:lastPrinted>2016-01-08T08:41:31Z</cp:lastPrinted>
  <dcterms:created xsi:type="dcterms:W3CDTF">2004-04-07T10:43:01Z</dcterms:created>
  <dcterms:modified xsi:type="dcterms:W3CDTF">2016-11-24T12:35:17Z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